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S1服務紀錄" sheetId="2" state="visible" r:id="rId2"/>
    <sheet xmlns:r="http://schemas.openxmlformats.org/officeDocument/2006/relationships" name="S2出庫紀錄" sheetId="3" state="visible" r:id="rId3"/>
    <sheet xmlns:r="http://schemas.openxmlformats.org/officeDocument/2006/relationships" name="S3料號對照" sheetId="4" state="visible" r:id="rId4"/>
    <sheet xmlns:r="http://schemas.openxmlformats.org/officeDocument/2006/relationships" name="比對結果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0F2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49" fontId="0" fillId="0" borderId="0" pivotButton="0" quotePrefix="0" xfId="0"/>
    <xf numFmtId="0" fontId="2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比對工作台｜工程服務組：服務紀錄對出庫紀錄</t>
        </is>
      </c>
    </row>
    <row r="2">
      <c r="A2" t="inlineStr"/>
    </row>
    <row r="3">
      <c r="A3" t="inlineStr">
        <is>
          <t>怎麼用：</t>
        </is>
      </c>
    </row>
    <row r="4">
      <c r="A4" t="inlineStr">
        <is>
          <t>1. 把 S1 服務紀錄、S2 出庫紀錄、S3 料號對照的內容，從第 2 列開始貼進同名的工作表（含標題列的那一列不用貼）。</t>
        </is>
      </c>
    </row>
    <row r="5">
      <c r="A5" t="inlineStr">
        <is>
          <t>2. 打開「比對結果」，灰色欄是公式，會自動算出每一筆的狀態。</t>
        </is>
      </c>
    </row>
    <row r="6">
      <c r="A6" t="inlineStr">
        <is>
          <t>3. 看到「待確認」或「只在一邊」，回到原始資料找原因，寫在「人工判斷」欄。</t>
        </is>
      </c>
    </row>
    <row r="7">
      <c r="A7" t="inlineStr">
        <is>
          <t>4. 公式只照規則做事：前導零、重複、寫法不同，它不一定判斷得對。最後由人決定。</t>
        </is>
      </c>
    </row>
    <row r="8">
      <c r="A8" t="inlineStr"/>
    </row>
    <row r="9">
      <c r="A9" t="inlineStr">
        <is>
          <t>合成教學資料：公司、人名、機台、料號、數字都是為課堂自訂，與任何真實客戶、設備或事件無關。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2" customWidth="1" min="4" max="4"/>
    <col width="6" customWidth="1" min="5" max="5"/>
    <col width="12" customWidth="1" min="6" max="6"/>
  </cols>
  <sheetData>
    <row r="1">
      <c r="A1" s="2" t="inlineStr">
        <is>
          <t>Ticket No</t>
        </is>
      </c>
      <c r="B1" s="2" t="inlineStr">
        <is>
          <t>Service Date</t>
        </is>
      </c>
      <c r="C1" s="2" t="inlineStr">
        <is>
          <t>Tool ID</t>
        </is>
      </c>
      <c r="D1" s="2" t="inlineStr">
        <is>
          <t>Part Code</t>
        </is>
      </c>
      <c r="E1" s="2" t="inlineStr">
        <is>
          <t>Qty</t>
        </is>
      </c>
      <c r="F1" s="2" t="inlineStr">
        <is>
          <t>Engineer</t>
        </is>
      </c>
    </row>
    <row r="2">
      <c r="A2" s="3" t="n"/>
      <c r="B2" s="3" t="n"/>
      <c r="C2" s="3" t="n"/>
      <c r="D2" s="3" t="n"/>
      <c r="E2" s="3" t="n"/>
      <c r="F2" s="3" t="n"/>
    </row>
    <row r="3">
      <c r="A3" s="3" t="n"/>
      <c r="B3" s="3" t="n"/>
      <c r="C3" s="3" t="n"/>
      <c r="D3" s="3" t="n"/>
      <c r="E3" s="3" t="n"/>
      <c r="F3" s="3" t="n"/>
    </row>
    <row r="4">
      <c r="A4" s="3" t="n"/>
      <c r="B4" s="3" t="n"/>
      <c r="C4" s="3" t="n"/>
      <c r="D4" s="3" t="n"/>
      <c r="E4" s="3" t="n"/>
      <c r="F4" s="3" t="n"/>
    </row>
    <row r="5">
      <c r="A5" s="3" t="n"/>
      <c r="B5" s="3" t="n"/>
      <c r="C5" s="3" t="n"/>
      <c r="D5" s="3" t="n"/>
      <c r="E5" s="3" t="n"/>
      <c r="F5" s="3" t="n"/>
    </row>
    <row r="6">
      <c r="A6" s="3" t="n"/>
      <c r="B6" s="3" t="n"/>
      <c r="C6" s="3" t="n"/>
      <c r="D6" s="3" t="n"/>
      <c r="E6" s="3" t="n"/>
      <c r="F6" s="3" t="n"/>
    </row>
    <row r="7">
      <c r="A7" s="3" t="n"/>
      <c r="B7" s="3" t="n"/>
      <c r="C7" s="3" t="n"/>
      <c r="D7" s="3" t="n"/>
      <c r="E7" s="3" t="n"/>
      <c r="F7" s="3" t="n"/>
    </row>
    <row r="8">
      <c r="A8" s="3" t="n"/>
      <c r="B8" s="3" t="n"/>
      <c r="C8" s="3" t="n"/>
      <c r="D8" s="3" t="n"/>
      <c r="E8" s="3" t="n"/>
      <c r="F8" s="3" t="n"/>
    </row>
    <row r="9">
      <c r="A9" s="3" t="n"/>
      <c r="B9" s="3" t="n"/>
      <c r="C9" s="3" t="n"/>
      <c r="D9" s="3" t="n"/>
      <c r="E9" s="3" t="n"/>
      <c r="F9" s="3" t="n"/>
    </row>
    <row r="10">
      <c r="A10" s="3" t="n"/>
      <c r="B10" s="3" t="n"/>
      <c r="C10" s="3" t="n"/>
      <c r="D10" s="3" t="n"/>
      <c r="E10" s="3" t="n"/>
      <c r="F10" s="3" t="n"/>
    </row>
    <row r="11">
      <c r="A11" s="3" t="n"/>
      <c r="B11" s="3" t="n"/>
      <c r="C11" s="3" t="n"/>
      <c r="D11" s="3" t="n"/>
      <c r="E11" s="3" t="n"/>
      <c r="F11" s="3" t="n"/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>
      <c r="A16" s="3" t="n"/>
      <c r="B16" s="3" t="n"/>
      <c r="C16" s="3" t="n"/>
      <c r="D16" s="3" t="n"/>
      <c r="E16" s="3" t="n"/>
      <c r="F16" s="3" t="n"/>
    </row>
    <row r="17">
      <c r="A17" s="3" t="n"/>
      <c r="B17" s="3" t="n"/>
      <c r="C17" s="3" t="n"/>
      <c r="D17" s="3" t="n"/>
      <c r="E17" s="3" t="n"/>
      <c r="F17" s="3" t="n"/>
    </row>
    <row r="18">
      <c r="A18" s="3" t="n"/>
      <c r="B18" s="3" t="n"/>
      <c r="C18" s="3" t="n"/>
      <c r="D18" s="3" t="n"/>
      <c r="E18" s="3" t="n"/>
      <c r="F18" s="3" t="n"/>
    </row>
    <row r="19">
      <c r="A19" s="3" t="n"/>
      <c r="B19" s="3" t="n"/>
      <c r="C19" s="3" t="n"/>
      <c r="D19" s="3" t="n"/>
      <c r="E19" s="3" t="n"/>
      <c r="F19" s="3" t="n"/>
    </row>
    <row r="20">
      <c r="A20" s="3" t="n"/>
      <c r="B20" s="3" t="n"/>
      <c r="C20" s="3" t="n"/>
      <c r="D20" s="3" t="n"/>
      <c r="E20" s="3" t="n"/>
      <c r="F20" s="3" t="n"/>
    </row>
    <row r="21">
      <c r="A21" s="3" t="n"/>
      <c r="B21" s="3" t="n"/>
      <c r="C21" s="3" t="n"/>
      <c r="D21" s="3" t="n"/>
      <c r="E21" s="3" t="n"/>
      <c r="F21" s="3" t="n"/>
    </row>
    <row r="22">
      <c r="A22" s="3" t="n"/>
      <c r="B22" s="3" t="n"/>
      <c r="C22" s="3" t="n"/>
      <c r="D22" s="3" t="n"/>
      <c r="E22" s="3" t="n"/>
      <c r="F22" s="3" t="n"/>
    </row>
    <row r="23">
      <c r="A23" s="3" t="n"/>
      <c r="B23" s="3" t="n"/>
      <c r="C23" s="3" t="n"/>
      <c r="D23" s="3" t="n"/>
      <c r="E23" s="3" t="n"/>
      <c r="F23" s="3" t="n"/>
    </row>
    <row r="24">
      <c r="A24" s="3" t="n"/>
      <c r="B24" s="3" t="n"/>
      <c r="C24" s="3" t="n"/>
      <c r="D24" s="3" t="n"/>
      <c r="E24" s="3" t="n"/>
      <c r="F24" s="3" t="n"/>
    </row>
    <row r="25">
      <c r="A25" s="3" t="n"/>
      <c r="B25" s="3" t="n"/>
      <c r="C25" s="3" t="n"/>
      <c r="D25" s="3" t="n"/>
      <c r="E25" s="3" t="n"/>
      <c r="F25" s="3" t="n"/>
    </row>
    <row r="26">
      <c r="A26" s="3" t="n"/>
      <c r="B26" s="3" t="n"/>
      <c r="C26" s="3" t="n"/>
      <c r="D26" s="3" t="n"/>
      <c r="E26" s="3" t="n"/>
      <c r="F26" s="3" t="n"/>
    </row>
    <row r="27">
      <c r="A27" s="3" t="n"/>
      <c r="B27" s="3" t="n"/>
      <c r="C27" s="3" t="n"/>
      <c r="D27" s="3" t="n"/>
      <c r="E27" s="3" t="n"/>
      <c r="F27" s="3" t="n"/>
    </row>
    <row r="28">
      <c r="A28" s="3" t="n"/>
      <c r="B28" s="3" t="n"/>
      <c r="C28" s="3" t="n"/>
      <c r="D28" s="3" t="n"/>
      <c r="E28" s="3" t="n"/>
      <c r="F28" s="3" t="n"/>
    </row>
    <row r="29">
      <c r="A29" s="3" t="n"/>
      <c r="B29" s="3" t="n"/>
      <c r="C29" s="3" t="n"/>
      <c r="D29" s="3" t="n"/>
      <c r="E29" s="3" t="n"/>
      <c r="F29" s="3" t="n"/>
    </row>
    <row r="30">
      <c r="A30" s="3" t="n"/>
      <c r="B30" s="3" t="n"/>
      <c r="C30" s="3" t="n"/>
      <c r="D30" s="3" t="n"/>
      <c r="E30" s="3" t="n"/>
      <c r="F30" s="3" t="n"/>
    </row>
    <row r="31">
      <c r="A31" s="3" t="n"/>
      <c r="B31" s="3" t="n"/>
      <c r="C31" s="3" t="n"/>
      <c r="D31" s="3" t="n"/>
      <c r="E31" s="3" t="n"/>
      <c r="F31" s="3" t="n"/>
    </row>
    <row r="32">
      <c r="A32" s="3" t="n"/>
      <c r="B32" s="3" t="n"/>
      <c r="C32" s="3" t="n"/>
      <c r="D32" s="3" t="n"/>
      <c r="E32" s="3" t="n"/>
      <c r="F32" s="3" t="n"/>
    </row>
    <row r="33">
      <c r="A33" s="3" t="n"/>
      <c r="B33" s="3" t="n"/>
      <c r="C33" s="3" t="n"/>
      <c r="D33" s="3" t="n"/>
      <c r="E33" s="3" t="n"/>
      <c r="F33" s="3" t="n"/>
    </row>
    <row r="34">
      <c r="A34" s="3" t="n"/>
      <c r="B34" s="3" t="n"/>
      <c r="C34" s="3" t="n"/>
      <c r="D34" s="3" t="n"/>
      <c r="E34" s="3" t="n"/>
      <c r="F34" s="3" t="n"/>
    </row>
    <row r="35">
      <c r="A35" s="3" t="n"/>
      <c r="B35" s="3" t="n"/>
      <c r="C35" s="3" t="n"/>
      <c r="D35" s="3" t="n"/>
      <c r="E35" s="3" t="n"/>
      <c r="F35" s="3" t="n"/>
    </row>
    <row r="36">
      <c r="A36" s="3" t="n"/>
      <c r="B36" s="3" t="n"/>
      <c r="C36" s="3" t="n"/>
      <c r="D36" s="3" t="n"/>
      <c r="E36" s="3" t="n"/>
      <c r="F36" s="3" t="n"/>
    </row>
    <row r="37">
      <c r="A37" s="3" t="n"/>
      <c r="B37" s="3" t="n"/>
      <c r="C37" s="3" t="n"/>
      <c r="D37" s="3" t="n"/>
      <c r="E37" s="3" t="n"/>
      <c r="F37" s="3" t="n"/>
    </row>
    <row r="38">
      <c r="A38" s="3" t="n"/>
      <c r="B38" s="3" t="n"/>
      <c r="C38" s="3" t="n"/>
      <c r="D38" s="3" t="n"/>
      <c r="E38" s="3" t="n"/>
      <c r="F38" s="3" t="n"/>
    </row>
    <row r="39">
      <c r="A39" s="3" t="n"/>
      <c r="B39" s="3" t="n"/>
      <c r="C39" s="3" t="n"/>
      <c r="D39" s="3" t="n"/>
      <c r="E39" s="3" t="n"/>
      <c r="F39" s="3" t="n"/>
    </row>
    <row r="40">
      <c r="A40" s="3" t="n"/>
      <c r="B40" s="3" t="n"/>
      <c r="C40" s="3" t="n"/>
      <c r="D40" s="3" t="n"/>
      <c r="E40" s="3" t="n"/>
      <c r="F40" s="3" t="n"/>
    </row>
    <row r="41">
      <c r="A41" s="3" t="n"/>
      <c r="B41" s="3" t="n"/>
      <c r="C41" s="3" t="n"/>
      <c r="D41" s="3" t="n"/>
      <c r="E41" s="3" t="n"/>
      <c r="F41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8" customWidth="1" min="5" max="5"/>
    <col width="6" customWidth="1" min="6" max="6"/>
    <col width="6" customWidth="1" min="7" max="7"/>
    <col width="26" customWidth="1" min="8" max="8"/>
  </cols>
  <sheetData>
    <row r="1">
      <c r="A1" s="2" t="inlineStr">
        <is>
          <t>出庫單號</t>
        </is>
      </c>
      <c r="B1" s="2" t="inlineStr">
        <is>
          <t>出庫日期</t>
        </is>
      </c>
      <c r="C1" s="2" t="inlineStr">
        <is>
          <t>工單號</t>
        </is>
      </c>
      <c r="D1" s="2" t="inlineStr">
        <is>
          <t>倉庫料號</t>
        </is>
      </c>
      <c r="E1" s="2" t="inlineStr">
        <is>
          <t>數量</t>
        </is>
      </c>
      <c r="F1" s="2" t="inlineStr">
        <is>
          <t>單位</t>
        </is>
      </c>
      <c r="G1" s="2" t="inlineStr">
        <is>
          <t>倉別</t>
        </is>
      </c>
      <c r="H1" s="4" t="inlineStr">
        <is>
          <t>在服務紀錄找得到嗎（公式）</t>
        </is>
      </c>
    </row>
    <row r="2">
      <c r="A2" s="3" t="n"/>
      <c r="B2" s="3" t="n"/>
      <c r="C2" s="3" t="n"/>
      <c r="D2" s="3" t="n"/>
      <c r="E2" s="3" t="n"/>
      <c r="F2" s="3" t="n"/>
      <c r="G2" s="3" t="n"/>
      <c r="H2" s="5">
        <f>IF(A2="","",IF(C2="","待確認：沒有工單號",IF(COUNTIF(比對結果!$F:$F,C2&amp;"|"&amp;D2)&gt;0,"找得到","只在出庫紀錄")))</f>
        <v/>
      </c>
    </row>
    <row r="3">
      <c r="A3" s="3" t="n"/>
      <c r="B3" s="3" t="n"/>
      <c r="C3" s="3" t="n"/>
      <c r="D3" s="3" t="n"/>
      <c r="E3" s="3" t="n"/>
      <c r="F3" s="3" t="n"/>
      <c r="G3" s="3" t="n"/>
      <c r="H3" s="5">
        <f>IF(A3="","",IF(C3="","待確認：沒有工單號",IF(COUNTIF(比對結果!$F:$F,C3&amp;"|"&amp;D3)&gt;0,"找得到","只在出庫紀錄")))</f>
        <v/>
      </c>
    </row>
    <row r="4">
      <c r="A4" s="3" t="n"/>
      <c r="B4" s="3" t="n"/>
      <c r="C4" s="3" t="n"/>
      <c r="D4" s="3" t="n"/>
      <c r="E4" s="3" t="n"/>
      <c r="F4" s="3" t="n"/>
      <c r="G4" s="3" t="n"/>
      <c r="H4" s="5">
        <f>IF(A4="","",IF(C4="","待確認：沒有工單號",IF(COUNTIF(比對結果!$F:$F,C4&amp;"|"&amp;D4)&gt;0,"找得到","只在出庫紀錄")))</f>
        <v/>
      </c>
    </row>
    <row r="5">
      <c r="A5" s="3" t="n"/>
      <c r="B5" s="3" t="n"/>
      <c r="C5" s="3" t="n"/>
      <c r="D5" s="3" t="n"/>
      <c r="E5" s="3" t="n"/>
      <c r="F5" s="3" t="n"/>
      <c r="G5" s="3" t="n"/>
      <c r="H5" s="5">
        <f>IF(A5="","",IF(C5="","待確認：沒有工單號",IF(COUNTIF(比對結果!$F:$F,C5&amp;"|"&amp;D5)&gt;0,"找得到","只在出庫紀錄")))</f>
        <v/>
      </c>
    </row>
    <row r="6">
      <c r="A6" s="3" t="n"/>
      <c r="B6" s="3" t="n"/>
      <c r="C6" s="3" t="n"/>
      <c r="D6" s="3" t="n"/>
      <c r="E6" s="3" t="n"/>
      <c r="F6" s="3" t="n"/>
      <c r="G6" s="3" t="n"/>
      <c r="H6" s="5">
        <f>IF(A6="","",IF(C6="","待確認：沒有工單號",IF(COUNTIF(比對結果!$F:$F,C6&amp;"|"&amp;D6)&gt;0,"找得到","只在出庫紀錄")))</f>
        <v/>
      </c>
    </row>
    <row r="7">
      <c r="A7" s="3" t="n"/>
      <c r="B7" s="3" t="n"/>
      <c r="C7" s="3" t="n"/>
      <c r="D7" s="3" t="n"/>
      <c r="E7" s="3" t="n"/>
      <c r="F7" s="3" t="n"/>
      <c r="G7" s="3" t="n"/>
      <c r="H7" s="5">
        <f>IF(A7="","",IF(C7="","待確認：沒有工單號",IF(COUNTIF(比對結果!$F:$F,C7&amp;"|"&amp;D7)&gt;0,"找得到","只在出庫紀錄")))</f>
        <v/>
      </c>
    </row>
    <row r="8">
      <c r="A8" s="3" t="n"/>
      <c r="B8" s="3" t="n"/>
      <c r="C8" s="3" t="n"/>
      <c r="D8" s="3" t="n"/>
      <c r="E8" s="3" t="n"/>
      <c r="F8" s="3" t="n"/>
      <c r="G8" s="3" t="n"/>
      <c r="H8" s="5">
        <f>IF(A8="","",IF(C8="","待確認：沒有工單號",IF(COUNTIF(比對結果!$F:$F,C8&amp;"|"&amp;D8)&gt;0,"找得到","只在出庫紀錄")))</f>
        <v/>
      </c>
    </row>
    <row r="9">
      <c r="A9" s="3" t="n"/>
      <c r="B9" s="3" t="n"/>
      <c r="C9" s="3" t="n"/>
      <c r="D9" s="3" t="n"/>
      <c r="E9" s="3" t="n"/>
      <c r="F9" s="3" t="n"/>
      <c r="G9" s="3" t="n"/>
      <c r="H9" s="5">
        <f>IF(A9="","",IF(C9="","待確認：沒有工單號",IF(COUNTIF(比對結果!$F:$F,C9&amp;"|"&amp;D9)&gt;0,"找得到","只在出庫紀錄")))</f>
        <v/>
      </c>
    </row>
    <row r="10">
      <c r="A10" s="3" t="n"/>
      <c r="B10" s="3" t="n"/>
      <c r="C10" s="3" t="n"/>
      <c r="D10" s="3" t="n"/>
      <c r="E10" s="3" t="n"/>
      <c r="F10" s="3" t="n"/>
      <c r="G10" s="3" t="n"/>
      <c r="H10" s="5">
        <f>IF(A10="","",IF(C10="","待確認：沒有工單號",IF(COUNTIF(比對結果!$F:$F,C10&amp;"|"&amp;D10)&gt;0,"找得到","只在出庫紀錄")))</f>
        <v/>
      </c>
    </row>
    <row r="11">
      <c r="A11" s="3" t="n"/>
      <c r="B11" s="3" t="n"/>
      <c r="C11" s="3" t="n"/>
      <c r="D11" s="3" t="n"/>
      <c r="E11" s="3" t="n"/>
      <c r="F11" s="3" t="n"/>
      <c r="G11" s="3" t="n"/>
      <c r="H11" s="5">
        <f>IF(A11="","",IF(C11="","待確認：沒有工單號",IF(COUNTIF(比對結果!$F:$F,C11&amp;"|"&amp;D11)&gt;0,"找得到","只在出庫紀錄")))</f>
        <v/>
      </c>
    </row>
    <row r="12">
      <c r="A12" s="3" t="n"/>
      <c r="B12" s="3" t="n"/>
      <c r="C12" s="3" t="n"/>
      <c r="D12" s="3" t="n"/>
      <c r="E12" s="3" t="n"/>
      <c r="F12" s="3" t="n"/>
      <c r="G12" s="3" t="n"/>
      <c r="H12" s="5">
        <f>IF(A12="","",IF(C12="","待確認：沒有工單號",IF(COUNTIF(比對結果!$F:$F,C12&amp;"|"&amp;D12)&gt;0,"找得到","只在出庫紀錄")))</f>
        <v/>
      </c>
    </row>
    <row r="13">
      <c r="A13" s="3" t="n"/>
      <c r="B13" s="3" t="n"/>
      <c r="C13" s="3" t="n"/>
      <c r="D13" s="3" t="n"/>
      <c r="E13" s="3" t="n"/>
      <c r="F13" s="3" t="n"/>
      <c r="G13" s="3" t="n"/>
      <c r="H13" s="5">
        <f>IF(A13="","",IF(C13="","待確認：沒有工單號",IF(COUNTIF(比對結果!$F:$F,C13&amp;"|"&amp;D13)&gt;0,"找得到","只在出庫紀錄")))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 s="5">
        <f>IF(A14="","",IF(C14="","待確認：沒有工單號",IF(COUNTIF(比對結果!$F:$F,C14&amp;"|"&amp;D14)&gt;0,"找得到","只在出庫紀錄")))</f>
        <v/>
      </c>
    </row>
    <row r="15">
      <c r="A15" s="3" t="n"/>
      <c r="B15" s="3" t="n"/>
      <c r="C15" s="3" t="n"/>
      <c r="D15" s="3" t="n"/>
      <c r="E15" s="3" t="n"/>
      <c r="F15" s="3" t="n"/>
      <c r="G15" s="3" t="n"/>
      <c r="H15" s="5">
        <f>IF(A15="","",IF(C15="","待確認：沒有工單號",IF(COUNTIF(比對結果!$F:$F,C15&amp;"|"&amp;D15)&gt;0,"找得到","只在出庫紀錄")))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 s="5">
        <f>IF(A16="","",IF(C16="","待確認：沒有工單號",IF(COUNTIF(比對結果!$F:$F,C16&amp;"|"&amp;D16)&gt;0,"找得到","只在出庫紀錄")))</f>
        <v/>
      </c>
    </row>
    <row r="17">
      <c r="A17" s="3" t="n"/>
      <c r="B17" s="3" t="n"/>
      <c r="C17" s="3" t="n"/>
      <c r="D17" s="3" t="n"/>
      <c r="E17" s="3" t="n"/>
      <c r="F17" s="3" t="n"/>
      <c r="G17" s="3" t="n"/>
      <c r="H17" s="5">
        <f>IF(A17="","",IF(C17="","待確認：沒有工單號",IF(COUNTIF(比對結果!$F:$F,C17&amp;"|"&amp;D17)&gt;0,"找得到","只在出庫紀錄")))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 s="5">
        <f>IF(A18="","",IF(C18="","待確認：沒有工單號",IF(COUNTIF(比對結果!$F:$F,C18&amp;"|"&amp;D18)&gt;0,"找得到","只在出庫紀錄")))</f>
        <v/>
      </c>
    </row>
    <row r="19">
      <c r="A19" s="3" t="n"/>
      <c r="B19" s="3" t="n"/>
      <c r="C19" s="3" t="n"/>
      <c r="D19" s="3" t="n"/>
      <c r="E19" s="3" t="n"/>
      <c r="F19" s="3" t="n"/>
      <c r="G19" s="3" t="n"/>
      <c r="H19" s="5">
        <f>IF(A19="","",IF(C19="","待確認：沒有工單號",IF(COUNTIF(比對結果!$F:$F,C19&amp;"|"&amp;D19)&gt;0,"找得到","只在出庫紀錄")))</f>
        <v/>
      </c>
    </row>
    <row r="20">
      <c r="A20" s="3" t="n"/>
      <c r="B20" s="3" t="n"/>
      <c r="C20" s="3" t="n"/>
      <c r="D20" s="3" t="n"/>
      <c r="E20" s="3" t="n"/>
      <c r="F20" s="3" t="n"/>
      <c r="G20" s="3" t="n"/>
      <c r="H20" s="5">
        <f>IF(A20="","",IF(C20="","待確認：沒有工單號",IF(COUNTIF(比對結果!$F:$F,C20&amp;"|"&amp;D20)&gt;0,"找得到","只在出庫紀錄")))</f>
        <v/>
      </c>
    </row>
    <row r="21">
      <c r="A21" s="3" t="n"/>
      <c r="B21" s="3" t="n"/>
      <c r="C21" s="3" t="n"/>
      <c r="D21" s="3" t="n"/>
      <c r="E21" s="3" t="n"/>
      <c r="F21" s="3" t="n"/>
      <c r="G21" s="3" t="n"/>
      <c r="H21" s="5">
        <f>IF(A21="","",IF(C21="","待確認：沒有工單號",IF(COUNTIF(比對結果!$F:$F,C21&amp;"|"&amp;D21)&gt;0,"找得到","只在出庫紀錄")))</f>
        <v/>
      </c>
    </row>
    <row r="22">
      <c r="A22" s="3" t="n"/>
      <c r="B22" s="3" t="n"/>
      <c r="C22" s="3" t="n"/>
      <c r="D22" s="3" t="n"/>
      <c r="E22" s="3" t="n"/>
      <c r="F22" s="3" t="n"/>
      <c r="G22" s="3" t="n"/>
      <c r="H22" s="5">
        <f>IF(A22="","",IF(C22="","待確認：沒有工單號",IF(COUNTIF(比對結果!$F:$F,C22&amp;"|"&amp;D22)&gt;0,"找得到","只在出庫紀錄")))</f>
        <v/>
      </c>
    </row>
    <row r="23">
      <c r="A23" s="3" t="n"/>
      <c r="B23" s="3" t="n"/>
      <c r="C23" s="3" t="n"/>
      <c r="D23" s="3" t="n"/>
      <c r="E23" s="3" t="n"/>
      <c r="F23" s="3" t="n"/>
      <c r="G23" s="3" t="n"/>
      <c r="H23" s="5">
        <f>IF(A23="","",IF(C23="","待確認：沒有工單號",IF(COUNTIF(比對結果!$F:$F,C23&amp;"|"&amp;D23)&gt;0,"找得到","只在出庫紀錄")))</f>
        <v/>
      </c>
    </row>
    <row r="24">
      <c r="A24" s="3" t="n"/>
      <c r="B24" s="3" t="n"/>
      <c r="C24" s="3" t="n"/>
      <c r="D24" s="3" t="n"/>
      <c r="E24" s="3" t="n"/>
      <c r="F24" s="3" t="n"/>
      <c r="G24" s="3" t="n"/>
      <c r="H24" s="5">
        <f>IF(A24="","",IF(C24="","待確認：沒有工單號",IF(COUNTIF(比對結果!$F:$F,C24&amp;"|"&amp;D24)&gt;0,"找得到","只在出庫紀錄")))</f>
        <v/>
      </c>
    </row>
    <row r="25">
      <c r="A25" s="3" t="n"/>
      <c r="B25" s="3" t="n"/>
      <c r="C25" s="3" t="n"/>
      <c r="D25" s="3" t="n"/>
      <c r="E25" s="3" t="n"/>
      <c r="F25" s="3" t="n"/>
      <c r="G25" s="3" t="n"/>
      <c r="H25" s="5">
        <f>IF(A25="","",IF(C25="","待確認：沒有工單號",IF(COUNTIF(比對結果!$F:$F,C25&amp;"|"&amp;D25)&gt;0,"找得到","只在出庫紀錄")))</f>
        <v/>
      </c>
    </row>
    <row r="26">
      <c r="A26" s="3" t="n"/>
      <c r="B26" s="3" t="n"/>
      <c r="C26" s="3" t="n"/>
      <c r="D26" s="3" t="n"/>
      <c r="E26" s="3" t="n"/>
      <c r="F26" s="3" t="n"/>
      <c r="G26" s="3" t="n"/>
      <c r="H26" s="5">
        <f>IF(A26="","",IF(C26="","待確認：沒有工單號",IF(COUNTIF(比對結果!$F:$F,C26&amp;"|"&amp;D26)&gt;0,"找得到","只在出庫紀錄")))</f>
        <v/>
      </c>
    </row>
    <row r="27">
      <c r="A27" s="3" t="n"/>
      <c r="B27" s="3" t="n"/>
      <c r="C27" s="3" t="n"/>
      <c r="D27" s="3" t="n"/>
      <c r="E27" s="3" t="n"/>
      <c r="F27" s="3" t="n"/>
      <c r="G27" s="3" t="n"/>
      <c r="H27" s="5">
        <f>IF(A27="","",IF(C27="","待確認：沒有工單號",IF(COUNTIF(比對結果!$F:$F,C27&amp;"|"&amp;D27)&gt;0,"找得到","只在出庫紀錄")))</f>
        <v/>
      </c>
    </row>
    <row r="28">
      <c r="A28" s="3" t="n"/>
      <c r="B28" s="3" t="n"/>
      <c r="C28" s="3" t="n"/>
      <c r="D28" s="3" t="n"/>
      <c r="E28" s="3" t="n"/>
      <c r="F28" s="3" t="n"/>
      <c r="G28" s="3" t="n"/>
      <c r="H28" s="5">
        <f>IF(A28="","",IF(C28="","待確認：沒有工單號",IF(COUNTIF(比對結果!$F:$F,C28&amp;"|"&amp;D28)&gt;0,"找得到","只在出庫紀錄")))</f>
        <v/>
      </c>
    </row>
    <row r="29">
      <c r="A29" s="3" t="n"/>
      <c r="B29" s="3" t="n"/>
      <c r="C29" s="3" t="n"/>
      <c r="D29" s="3" t="n"/>
      <c r="E29" s="3" t="n"/>
      <c r="F29" s="3" t="n"/>
      <c r="G29" s="3" t="n"/>
      <c r="H29" s="5">
        <f>IF(A29="","",IF(C29="","待確認：沒有工單號",IF(COUNTIF(比對結果!$F:$F,C29&amp;"|"&amp;D29)&gt;0,"找得到","只在出庫紀錄")))</f>
        <v/>
      </c>
    </row>
    <row r="30">
      <c r="A30" s="3" t="n"/>
      <c r="B30" s="3" t="n"/>
      <c r="C30" s="3" t="n"/>
      <c r="D30" s="3" t="n"/>
      <c r="E30" s="3" t="n"/>
      <c r="F30" s="3" t="n"/>
      <c r="G30" s="3" t="n"/>
      <c r="H30" s="5">
        <f>IF(A30="","",IF(C30="","待確認：沒有工單號",IF(COUNTIF(比對結果!$F:$F,C30&amp;"|"&amp;D30)&gt;0,"找得到","只在出庫紀錄")))</f>
        <v/>
      </c>
    </row>
    <row r="31">
      <c r="A31" s="3" t="n"/>
      <c r="B31" s="3" t="n"/>
      <c r="C31" s="3" t="n"/>
      <c r="D31" s="3" t="n"/>
      <c r="E31" s="3" t="n"/>
      <c r="F31" s="3" t="n"/>
      <c r="G31" s="3" t="n"/>
      <c r="H31" s="5">
        <f>IF(A31="","",IF(C31="","待確認：沒有工單號",IF(COUNTIF(比對結果!$F:$F,C31&amp;"|"&amp;D31)&gt;0,"找得到","只在出庫紀錄")))</f>
        <v/>
      </c>
    </row>
    <row r="32">
      <c r="A32" s="3" t="n"/>
      <c r="B32" s="3" t="n"/>
      <c r="C32" s="3" t="n"/>
      <c r="D32" s="3" t="n"/>
      <c r="E32" s="3" t="n"/>
      <c r="F32" s="3" t="n"/>
      <c r="G32" s="3" t="n"/>
      <c r="H32" s="5">
        <f>IF(A32="","",IF(C32="","待確認：沒有工單號",IF(COUNTIF(比對結果!$F:$F,C32&amp;"|"&amp;D32)&gt;0,"找得到","只在出庫紀錄")))</f>
        <v/>
      </c>
    </row>
    <row r="33">
      <c r="A33" s="3" t="n"/>
      <c r="B33" s="3" t="n"/>
      <c r="C33" s="3" t="n"/>
      <c r="D33" s="3" t="n"/>
      <c r="E33" s="3" t="n"/>
      <c r="F33" s="3" t="n"/>
      <c r="G33" s="3" t="n"/>
      <c r="H33" s="5">
        <f>IF(A33="","",IF(C33="","待確認：沒有工單號",IF(COUNTIF(比對結果!$F:$F,C33&amp;"|"&amp;D33)&gt;0,"找得到","只在出庫紀錄")))</f>
        <v/>
      </c>
    </row>
    <row r="34">
      <c r="A34" s="3" t="n"/>
      <c r="B34" s="3" t="n"/>
      <c r="C34" s="3" t="n"/>
      <c r="D34" s="3" t="n"/>
      <c r="E34" s="3" t="n"/>
      <c r="F34" s="3" t="n"/>
      <c r="G34" s="3" t="n"/>
      <c r="H34" s="5">
        <f>IF(A34="","",IF(C34="","待確認：沒有工單號",IF(COUNTIF(比對結果!$F:$F,C34&amp;"|"&amp;D34)&gt;0,"找得到","只在出庫紀錄")))</f>
        <v/>
      </c>
    </row>
    <row r="35">
      <c r="A35" s="3" t="n"/>
      <c r="B35" s="3" t="n"/>
      <c r="C35" s="3" t="n"/>
      <c r="D35" s="3" t="n"/>
      <c r="E35" s="3" t="n"/>
      <c r="F35" s="3" t="n"/>
      <c r="G35" s="3" t="n"/>
      <c r="H35" s="5">
        <f>IF(A35="","",IF(C35="","待確認：沒有工單號",IF(COUNTIF(比對結果!$F:$F,C35&amp;"|"&amp;D35)&gt;0,"找得到","只在出庫紀錄")))</f>
        <v/>
      </c>
    </row>
    <row r="36">
      <c r="A36" s="3" t="n"/>
      <c r="B36" s="3" t="n"/>
      <c r="C36" s="3" t="n"/>
      <c r="D36" s="3" t="n"/>
      <c r="E36" s="3" t="n"/>
      <c r="F36" s="3" t="n"/>
      <c r="G36" s="3" t="n"/>
      <c r="H36" s="5">
        <f>IF(A36="","",IF(C36="","待確認：沒有工單號",IF(COUNTIF(比對結果!$F:$F,C36&amp;"|"&amp;D36)&gt;0,"找得到","只在出庫紀錄")))</f>
        <v/>
      </c>
    </row>
    <row r="37">
      <c r="A37" s="3" t="n"/>
      <c r="B37" s="3" t="n"/>
      <c r="C37" s="3" t="n"/>
      <c r="D37" s="3" t="n"/>
      <c r="E37" s="3" t="n"/>
      <c r="F37" s="3" t="n"/>
      <c r="G37" s="3" t="n"/>
      <c r="H37" s="5">
        <f>IF(A37="","",IF(C37="","待確認：沒有工單號",IF(COUNTIF(比對結果!$F:$F,C37&amp;"|"&amp;D37)&gt;0,"找得到","只在出庫紀錄")))</f>
        <v/>
      </c>
    </row>
    <row r="38">
      <c r="A38" s="3" t="n"/>
      <c r="B38" s="3" t="n"/>
      <c r="C38" s="3" t="n"/>
      <c r="D38" s="3" t="n"/>
      <c r="E38" s="3" t="n"/>
      <c r="F38" s="3" t="n"/>
      <c r="G38" s="3" t="n"/>
      <c r="H38" s="5">
        <f>IF(A38="","",IF(C38="","待確認：沒有工單號",IF(COUNTIF(比對結果!$F:$F,C38&amp;"|"&amp;D38)&gt;0,"找得到","只在出庫紀錄")))</f>
        <v/>
      </c>
    </row>
    <row r="39">
      <c r="A39" s="3" t="n"/>
      <c r="B39" s="3" t="n"/>
      <c r="C39" s="3" t="n"/>
      <c r="D39" s="3" t="n"/>
      <c r="E39" s="3" t="n"/>
      <c r="F39" s="3" t="n"/>
      <c r="G39" s="3" t="n"/>
      <c r="H39" s="5">
        <f>IF(A39="","",IF(C39="","待確認：沒有工單號",IF(COUNTIF(比對結果!$F:$F,C39&amp;"|"&amp;D39)&gt;0,"找得到","只在出庫紀錄")))</f>
        <v/>
      </c>
    </row>
    <row r="40">
      <c r="A40" s="3" t="n"/>
      <c r="B40" s="3" t="n"/>
      <c r="C40" s="3" t="n"/>
      <c r="D40" s="3" t="n"/>
      <c r="E40" s="3" t="n"/>
      <c r="F40" s="3" t="n"/>
      <c r="G40" s="3" t="n"/>
      <c r="H40" s="5">
        <f>IF(A40="","",IF(C40="","待確認：沒有工單號",IF(COUNTIF(比對結果!$F:$F,C40&amp;"|"&amp;D40)&gt;0,"找得到","只在出庫紀錄")))</f>
        <v/>
      </c>
    </row>
    <row r="41">
      <c r="A41" s="3" t="n"/>
      <c r="B41" s="3" t="n"/>
      <c r="C41" s="3" t="n"/>
      <c r="D41" s="3" t="n"/>
      <c r="E41" s="3" t="n"/>
      <c r="F41" s="3" t="n"/>
      <c r="G41" s="3" t="n"/>
      <c r="H41" s="5">
        <f>IF(A41="","",IF(C41="","待確認：沒有工單號",IF(COUNTIF(比對結果!$F:$F,C41&amp;"|"&amp;D41)&gt;0,"找得到","只在出庫紀錄")))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6" customWidth="1" min="4" max="4"/>
  </cols>
  <sheetData>
    <row r="1">
      <c r="A1" s="2" t="inlineStr">
        <is>
          <t>品名</t>
        </is>
      </c>
      <c r="B1" s="2" t="inlineStr">
        <is>
          <t>服務系統代碼</t>
        </is>
      </c>
      <c r="C1" s="2" t="inlineStr">
        <is>
          <t>倉庫料號</t>
        </is>
      </c>
      <c r="D1" s="2" t="inlineStr">
        <is>
          <t>備註</t>
        </is>
      </c>
    </row>
    <row r="2">
      <c r="A2" s="3" t="n"/>
      <c r="B2" s="3" t="n"/>
      <c r="C2" s="3" t="n"/>
      <c r="D2" s="3" t="n"/>
    </row>
    <row r="3">
      <c r="A3" s="3" t="n"/>
      <c r="B3" s="3" t="n"/>
      <c r="C3" s="3" t="n"/>
      <c r="D3" s="3" t="n"/>
    </row>
    <row r="4">
      <c r="A4" s="3" t="n"/>
      <c r="B4" s="3" t="n"/>
      <c r="C4" s="3" t="n"/>
      <c r="D4" s="3" t="n"/>
    </row>
    <row r="5">
      <c r="A5" s="3" t="n"/>
      <c r="B5" s="3" t="n"/>
      <c r="C5" s="3" t="n"/>
      <c r="D5" s="3" t="n"/>
    </row>
    <row r="6">
      <c r="A6" s="3" t="n"/>
      <c r="B6" s="3" t="n"/>
      <c r="C6" s="3" t="n"/>
      <c r="D6" s="3" t="n"/>
    </row>
    <row r="7">
      <c r="A7" s="3" t="n"/>
      <c r="B7" s="3" t="n"/>
      <c r="C7" s="3" t="n"/>
      <c r="D7" s="3" t="n"/>
    </row>
    <row r="8">
      <c r="A8" s="3" t="n"/>
      <c r="B8" s="3" t="n"/>
      <c r="C8" s="3" t="n"/>
      <c r="D8" s="3" t="n"/>
    </row>
    <row r="9">
      <c r="A9" s="3" t="n"/>
      <c r="B9" s="3" t="n"/>
      <c r="C9" s="3" t="n"/>
      <c r="D9" s="3" t="n"/>
    </row>
    <row r="10">
      <c r="A10" s="3" t="n"/>
      <c r="B10" s="3" t="n"/>
      <c r="C10" s="3" t="n"/>
      <c r="D10" s="3" t="n"/>
    </row>
    <row r="11">
      <c r="A11" s="3" t="n"/>
      <c r="B11" s="3" t="n"/>
      <c r="C11" s="3" t="n"/>
      <c r="D11" s="3" t="n"/>
    </row>
    <row r="12">
      <c r="A12" s="3" t="n"/>
      <c r="B12" s="3" t="n"/>
      <c r="C12" s="3" t="n"/>
      <c r="D12" s="3" t="n"/>
    </row>
    <row r="13">
      <c r="A13" s="3" t="n"/>
      <c r="B13" s="3" t="n"/>
      <c r="C13" s="3" t="n"/>
      <c r="D13" s="3" t="n"/>
    </row>
    <row r="14">
      <c r="A14" s="3" t="n"/>
      <c r="B14" s="3" t="n"/>
      <c r="C14" s="3" t="n"/>
      <c r="D14" s="3" t="n"/>
    </row>
    <row r="15">
      <c r="A15" s="3" t="n"/>
      <c r="B15" s="3" t="n"/>
      <c r="C15" s="3" t="n"/>
      <c r="D15" s="3" t="n"/>
    </row>
    <row r="16">
      <c r="A16" s="3" t="n"/>
      <c r="B16" s="3" t="n"/>
      <c r="C16" s="3" t="n"/>
      <c r="D16" s="3" t="n"/>
    </row>
    <row r="17">
      <c r="A17" s="3" t="n"/>
      <c r="B17" s="3" t="n"/>
      <c r="C17" s="3" t="n"/>
      <c r="D17" s="3" t="n"/>
    </row>
    <row r="18">
      <c r="A18" s="3" t="n"/>
      <c r="B18" s="3" t="n"/>
      <c r="C18" s="3" t="n"/>
      <c r="D18" s="3" t="n"/>
    </row>
    <row r="19">
      <c r="A19" s="3" t="n"/>
      <c r="B19" s="3" t="n"/>
      <c r="C19" s="3" t="n"/>
      <c r="D19" s="3" t="n"/>
    </row>
    <row r="20">
      <c r="A20" s="3" t="n"/>
      <c r="B20" s="3" t="n"/>
      <c r="C20" s="3" t="n"/>
      <c r="D20" s="3" t="n"/>
    </row>
    <row r="21">
      <c r="A21" s="3" t="n"/>
      <c r="B21" s="3" t="n"/>
      <c r="C21" s="3" t="n"/>
      <c r="D21" s="3" t="n"/>
    </row>
    <row r="22">
      <c r="A22" s="3" t="n"/>
      <c r="B22" s="3" t="n"/>
      <c r="C22" s="3" t="n"/>
      <c r="D22" s="3" t="n"/>
    </row>
    <row r="23">
      <c r="A23" s="3" t="n"/>
      <c r="B23" s="3" t="n"/>
      <c r="C23" s="3" t="n"/>
      <c r="D23" s="3" t="n"/>
    </row>
    <row r="24">
      <c r="A24" s="3" t="n"/>
      <c r="B24" s="3" t="n"/>
      <c r="C24" s="3" t="n"/>
      <c r="D24" s="3" t="n"/>
    </row>
    <row r="25">
      <c r="A25" s="3" t="n"/>
      <c r="B25" s="3" t="n"/>
      <c r="C25" s="3" t="n"/>
      <c r="D25" s="3" t="n"/>
    </row>
    <row r="26">
      <c r="A26" s="3" t="n"/>
      <c r="B26" s="3" t="n"/>
      <c r="C26" s="3" t="n"/>
      <c r="D26" s="3" t="n"/>
    </row>
    <row r="27">
      <c r="A27" s="3" t="n"/>
      <c r="B27" s="3" t="n"/>
      <c r="C27" s="3" t="n"/>
      <c r="D27" s="3" t="n"/>
    </row>
    <row r="28">
      <c r="A28" s="3" t="n"/>
      <c r="B28" s="3" t="n"/>
      <c r="C28" s="3" t="n"/>
      <c r="D28" s="3" t="n"/>
    </row>
    <row r="29">
      <c r="A29" s="3" t="n"/>
      <c r="B29" s="3" t="n"/>
      <c r="C29" s="3" t="n"/>
      <c r="D29" s="3" t="n"/>
    </row>
    <row r="30">
      <c r="A30" s="3" t="n"/>
      <c r="B30" s="3" t="n"/>
      <c r="C30" s="3" t="n"/>
      <c r="D30" s="3" t="n"/>
    </row>
    <row r="31">
      <c r="A31" s="3" t="n"/>
      <c r="B31" s="3" t="n"/>
      <c r="C31" s="3" t="n"/>
      <c r="D31" s="3" t="n"/>
    </row>
    <row r="32">
      <c r="A32" s="3" t="n"/>
      <c r="B32" s="3" t="n"/>
      <c r="C32" s="3" t="n"/>
      <c r="D32" s="3" t="n"/>
    </row>
    <row r="33">
      <c r="A33" s="3" t="n"/>
      <c r="B33" s="3" t="n"/>
      <c r="C33" s="3" t="n"/>
      <c r="D33" s="3" t="n"/>
    </row>
    <row r="34">
      <c r="A34" s="3" t="n"/>
      <c r="B34" s="3" t="n"/>
      <c r="C34" s="3" t="n"/>
      <c r="D34" s="3" t="n"/>
    </row>
    <row r="35">
      <c r="A35" s="3" t="n"/>
      <c r="B35" s="3" t="n"/>
      <c r="C35" s="3" t="n"/>
      <c r="D35" s="3" t="n"/>
    </row>
    <row r="36">
      <c r="A36" s="3" t="n"/>
      <c r="B36" s="3" t="n"/>
      <c r="C36" s="3" t="n"/>
      <c r="D36" s="3" t="n"/>
    </row>
    <row r="37">
      <c r="A37" s="3" t="n"/>
      <c r="B37" s="3" t="n"/>
      <c r="C37" s="3" t="n"/>
      <c r="D37" s="3" t="n"/>
    </row>
    <row r="38">
      <c r="A38" s="3" t="n"/>
      <c r="B38" s="3" t="n"/>
      <c r="C38" s="3" t="n"/>
      <c r="D38" s="3" t="n"/>
    </row>
    <row r="39">
      <c r="A39" s="3" t="n"/>
      <c r="B39" s="3" t="n"/>
      <c r="C39" s="3" t="n"/>
      <c r="D39" s="3" t="n"/>
    </row>
    <row r="40">
      <c r="A40" s="3" t="n"/>
      <c r="B40" s="3" t="n"/>
      <c r="C40" s="3" t="n"/>
      <c r="D40" s="3" t="n"/>
    </row>
    <row r="41">
      <c r="A41" s="3" t="n"/>
      <c r="B41" s="3" t="n"/>
      <c r="C41" s="3" t="n"/>
      <c r="D41" s="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6" customWidth="1" min="3" max="3"/>
    <col width="12" customWidth="1" min="4" max="4"/>
    <col width="12" customWidth="1" min="5" max="5"/>
    <col width="20" customWidth="1" min="6" max="6"/>
    <col width="9" customWidth="1" min="7" max="7"/>
    <col width="9" customWidth="1" min="8" max="8"/>
    <col width="9" customWidth="1" min="9" max="9"/>
    <col width="22" customWidth="1" min="10" max="10"/>
    <col width="34" customWidth="1" min="11" max="11"/>
  </cols>
  <sheetData>
    <row r="1">
      <c r="A1" s="2" t="inlineStr">
        <is>
          <t>來源列</t>
        </is>
      </c>
      <c r="B1" s="2" t="inlineStr">
        <is>
          <t>工單號</t>
        </is>
      </c>
      <c r="C1" s="2" t="inlineStr">
        <is>
          <t>服務系統代碼（原值）</t>
        </is>
      </c>
      <c r="D1" s="2" t="inlineStr">
        <is>
          <t>清理後代碼</t>
        </is>
      </c>
      <c r="E1" s="2" t="inlineStr">
        <is>
          <t>倉庫料號</t>
        </is>
      </c>
      <c r="F1" s="2" t="inlineStr">
        <is>
          <t>比對鍵</t>
        </is>
      </c>
      <c r="G1" s="2" t="inlineStr">
        <is>
          <t>服務數量</t>
        </is>
      </c>
      <c r="H1" s="2" t="inlineStr">
        <is>
          <t>出庫筆數</t>
        </is>
      </c>
      <c r="I1" s="2" t="inlineStr">
        <is>
          <t>出庫數量</t>
        </is>
      </c>
      <c r="J1" s="2" t="inlineStr">
        <is>
          <t>狀態</t>
        </is>
      </c>
      <c r="K1" s="2" t="inlineStr">
        <is>
          <t>人工判斷</t>
        </is>
      </c>
    </row>
    <row r="2">
      <c r="A2" s="5">
        <f>IF(S1服務紀錄!A2="","",ROW(S1服務紀錄!A2))</f>
        <v/>
      </c>
      <c r="B2" s="5">
        <f>IF(S1服務紀錄!A2="","",S1服務紀錄!A2)</f>
        <v/>
      </c>
      <c r="C2" s="5">
        <f>IF(S1服務紀錄!A2="","",S1服務紀錄!D2)</f>
        <v/>
      </c>
      <c r="D2" s="5">
        <f>IF(B2="","",UPPER(TRIM(C2)))</f>
        <v/>
      </c>
      <c r="E2" s="5">
        <f>IF(B2="","",IFERROR(INDEX(S3料號對照!$C:$C,MATCH(D2,S3料號對照!$B:$B,0)),"查不到"))</f>
        <v/>
      </c>
      <c r="F2" s="5">
        <f>IF(B2="","",B2&amp;"|"&amp;E2)</f>
        <v/>
      </c>
      <c r="G2" s="5">
        <f>IF(B2="","",VALUE(S1服務紀錄!E2))</f>
        <v/>
      </c>
      <c r="H2" s="5">
        <f>IF(B2="","",COUNTIFS(S2出庫紀錄!$C:$C,B2,S2出庫紀錄!$D:$D,E2))</f>
        <v/>
      </c>
      <c r="I2" s="5">
        <f>IF(B2="","",SUMPRODUCT((S2出庫紀錄!$C$2:$C$200=B2)*(S2出庫紀錄!$D$2:$D$200=E2)*IFERROR(VALUE(S2出庫紀錄!$E$2:$E$200),0)))</f>
        <v/>
      </c>
      <c r="J2" s="5">
        <f>IF(B2="","",IF(H2=0,"只在服務紀錄",IF(H2&gt;1,"待確認：出庫紀錄重複",IF(I2=G2,"已對上","數量不符"))))</f>
        <v/>
      </c>
    </row>
    <row r="3">
      <c r="A3" s="5">
        <f>IF(S1服務紀錄!A3="","",ROW(S1服務紀錄!A3))</f>
        <v/>
      </c>
      <c r="B3" s="5">
        <f>IF(S1服務紀錄!A3="","",S1服務紀錄!A3)</f>
        <v/>
      </c>
      <c r="C3" s="5">
        <f>IF(S1服務紀錄!A3="","",S1服務紀錄!D3)</f>
        <v/>
      </c>
      <c r="D3" s="5">
        <f>IF(B3="","",UPPER(TRIM(C3)))</f>
        <v/>
      </c>
      <c r="E3" s="5">
        <f>IF(B3="","",IFERROR(INDEX(S3料號對照!$C:$C,MATCH(D3,S3料號對照!$B:$B,0)),"查不到"))</f>
        <v/>
      </c>
      <c r="F3" s="5">
        <f>IF(B3="","",B3&amp;"|"&amp;E3)</f>
        <v/>
      </c>
      <c r="G3" s="5">
        <f>IF(B3="","",VALUE(S1服務紀錄!E3))</f>
        <v/>
      </c>
      <c r="H3" s="5">
        <f>IF(B3="","",COUNTIFS(S2出庫紀錄!$C:$C,B3,S2出庫紀錄!$D:$D,E3))</f>
        <v/>
      </c>
      <c r="I3" s="5">
        <f>IF(B3="","",SUMPRODUCT((S2出庫紀錄!$C$2:$C$200=B3)*(S2出庫紀錄!$D$2:$D$200=E3)*IFERROR(VALUE(S2出庫紀錄!$E$2:$E$200),0)))</f>
        <v/>
      </c>
      <c r="J3" s="5">
        <f>IF(B3="","",IF(H3=0,"只在服務紀錄",IF(H3&gt;1,"待確認：出庫紀錄重複",IF(I3=G3,"已對上","數量不符"))))</f>
        <v/>
      </c>
    </row>
    <row r="4">
      <c r="A4" s="5">
        <f>IF(S1服務紀錄!A4="","",ROW(S1服務紀錄!A4))</f>
        <v/>
      </c>
      <c r="B4" s="5">
        <f>IF(S1服務紀錄!A4="","",S1服務紀錄!A4)</f>
        <v/>
      </c>
      <c r="C4" s="5">
        <f>IF(S1服務紀錄!A4="","",S1服務紀錄!D4)</f>
        <v/>
      </c>
      <c r="D4" s="5">
        <f>IF(B4="","",UPPER(TRIM(C4)))</f>
        <v/>
      </c>
      <c r="E4" s="5">
        <f>IF(B4="","",IFERROR(INDEX(S3料號對照!$C:$C,MATCH(D4,S3料號對照!$B:$B,0)),"查不到"))</f>
        <v/>
      </c>
      <c r="F4" s="5">
        <f>IF(B4="","",B4&amp;"|"&amp;E4)</f>
        <v/>
      </c>
      <c r="G4" s="5">
        <f>IF(B4="","",VALUE(S1服務紀錄!E4))</f>
        <v/>
      </c>
      <c r="H4" s="5">
        <f>IF(B4="","",COUNTIFS(S2出庫紀錄!$C:$C,B4,S2出庫紀錄!$D:$D,E4))</f>
        <v/>
      </c>
      <c r="I4" s="5">
        <f>IF(B4="","",SUMPRODUCT((S2出庫紀錄!$C$2:$C$200=B4)*(S2出庫紀錄!$D$2:$D$200=E4)*IFERROR(VALUE(S2出庫紀錄!$E$2:$E$200),0)))</f>
        <v/>
      </c>
      <c r="J4" s="5">
        <f>IF(B4="","",IF(H4=0,"只在服務紀錄",IF(H4&gt;1,"待確認：出庫紀錄重複",IF(I4=G4,"已對上","數量不符"))))</f>
        <v/>
      </c>
    </row>
    <row r="5">
      <c r="A5" s="5">
        <f>IF(S1服務紀錄!A5="","",ROW(S1服務紀錄!A5))</f>
        <v/>
      </c>
      <c r="B5" s="5">
        <f>IF(S1服務紀錄!A5="","",S1服務紀錄!A5)</f>
        <v/>
      </c>
      <c r="C5" s="5">
        <f>IF(S1服務紀錄!A5="","",S1服務紀錄!D5)</f>
        <v/>
      </c>
      <c r="D5" s="5">
        <f>IF(B5="","",UPPER(TRIM(C5)))</f>
        <v/>
      </c>
      <c r="E5" s="5">
        <f>IF(B5="","",IFERROR(INDEX(S3料號對照!$C:$C,MATCH(D5,S3料號對照!$B:$B,0)),"查不到"))</f>
        <v/>
      </c>
      <c r="F5" s="5">
        <f>IF(B5="","",B5&amp;"|"&amp;E5)</f>
        <v/>
      </c>
      <c r="G5" s="5">
        <f>IF(B5="","",VALUE(S1服務紀錄!E5))</f>
        <v/>
      </c>
      <c r="H5" s="5">
        <f>IF(B5="","",COUNTIFS(S2出庫紀錄!$C:$C,B5,S2出庫紀錄!$D:$D,E5))</f>
        <v/>
      </c>
      <c r="I5" s="5">
        <f>IF(B5="","",SUMPRODUCT((S2出庫紀錄!$C$2:$C$200=B5)*(S2出庫紀錄!$D$2:$D$200=E5)*IFERROR(VALUE(S2出庫紀錄!$E$2:$E$200),0)))</f>
        <v/>
      </c>
      <c r="J5" s="5">
        <f>IF(B5="","",IF(H5=0,"只在服務紀錄",IF(H5&gt;1,"待確認：出庫紀錄重複",IF(I5=G5,"已對上","數量不符"))))</f>
        <v/>
      </c>
    </row>
    <row r="6">
      <c r="A6" s="5">
        <f>IF(S1服務紀錄!A6="","",ROW(S1服務紀錄!A6))</f>
        <v/>
      </c>
      <c r="B6" s="5">
        <f>IF(S1服務紀錄!A6="","",S1服務紀錄!A6)</f>
        <v/>
      </c>
      <c r="C6" s="5">
        <f>IF(S1服務紀錄!A6="","",S1服務紀錄!D6)</f>
        <v/>
      </c>
      <c r="D6" s="5">
        <f>IF(B6="","",UPPER(TRIM(C6)))</f>
        <v/>
      </c>
      <c r="E6" s="5">
        <f>IF(B6="","",IFERROR(INDEX(S3料號對照!$C:$C,MATCH(D6,S3料號對照!$B:$B,0)),"查不到"))</f>
        <v/>
      </c>
      <c r="F6" s="5">
        <f>IF(B6="","",B6&amp;"|"&amp;E6)</f>
        <v/>
      </c>
      <c r="G6" s="5">
        <f>IF(B6="","",VALUE(S1服務紀錄!E6))</f>
        <v/>
      </c>
      <c r="H6" s="5">
        <f>IF(B6="","",COUNTIFS(S2出庫紀錄!$C:$C,B6,S2出庫紀錄!$D:$D,E6))</f>
        <v/>
      </c>
      <c r="I6" s="5">
        <f>IF(B6="","",SUMPRODUCT((S2出庫紀錄!$C$2:$C$200=B6)*(S2出庫紀錄!$D$2:$D$200=E6)*IFERROR(VALUE(S2出庫紀錄!$E$2:$E$200),0)))</f>
        <v/>
      </c>
      <c r="J6" s="5">
        <f>IF(B6="","",IF(H6=0,"只在服務紀錄",IF(H6&gt;1,"待確認：出庫紀錄重複",IF(I6=G6,"已對上","數量不符"))))</f>
        <v/>
      </c>
    </row>
    <row r="7">
      <c r="A7" s="5">
        <f>IF(S1服務紀錄!A7="","",ROW(S1服務紀錄!A7))</f>
        <v/>
      </c>
      <c r="B7" s="5">
        <f>IF(S1服務紀錄!A7="","",S1服務紀錄!A7)</f>
        <v/>
      </c>
      <c r="C7" s="5">
        <f>IF(S1服務紀錄!A7="","",S1服務紀錄!D7)</f>
        <v/>
      </c>
      <c r="D7" s="5">
        <f>IF(B7="","",UPPER(TRIM(C7)))</f>
        <v/>
      </c>
      <c r="E7" s="5">
        <f>IF(B7="","",IFERROR(INDEX(S3料號對照!$C:$C,MATCH(D7,S3料號對照!$B:$B,0)),"查不到"))</f>
        <v/>
      </c>
      <c r="F7" s="5">
        <f>IF(B7="","",B7&amp;"|"&amp;E7)</f>
        <v/>
      </c>
      <c r="G7" s="5">
        <f>IF(B7="","",VALUE(S1服務紀錄!E7))</f>
        <v/>
      </c>
      <c r="H7" s="5">
        <f>IF(B7="","",COUNTIFS(S2出庫紀錄!$C:$C,B7,S2出庫紀錄!$D:$D,E7))</f>
        <v/>
      </c>
      <c r="I7" s="5">
        <f>IF(B7="","",SUMPRODUCT((S2出庫紀錄!$C$2:$C$200=B7)*(S2出庫紀錄!$D$2:$D$200=E7)*IFERROR(VALUE(S2出庫紀錄!$E$2:$E$200),0)))</f>
        <v/>
      </c>
      <c r="J7" s="5">
        <f>IF(B7="","",IF(H7=0,"只在服務紀錄",IF(H7&gt;1,"待確認：出庫紀錄重複",IF(I7=G7,"已對上","數量不符"))))</f>
        <v/>
      </c>
    </row>
    <row r="8">
      <c r="A8" s="5">
        <f>IF(S1服務紀錄!A8="","",ROW(S1服務紀錄!A8))</f>
        <v/>
      </c>
      <c r="B8" s="5">
        <f>IF(S1服務紀錄!A8="","",S1服務紀錄!A8)</f>
        <v/>
      </c>
      <c r="C8" s="5">
        <f>IF(S1服務紀錄!A8="","",S1服務紀錄!D8)</f>
        <v/>
      </c>
      <c r="D8" s="5">
        <f>IF(B8="","",UPPER(TRIM(C8)))</f>
        <v/>
      </c>
      <c r="E8" s="5">
        <f>IF(B8="","",IFERROR(INDEX(S3料號對照!$C:$C,MATCH(D8,S3料號對照!$B:$B,0)),"查不到"))</f>
        <v/>
      </c>
      <c r="F8" s="5">
        <f>IF(B8="","",B8&amp;"|"&amp;E8)</f>
        <v/>
      </c>
      <c r="G8" s="5">
        <f>IF(B8="","",VALUE(S1服務紀錄!E8))</f>
        <v/>
      </c>
      <c r="H8" s="5">
        <f>IF(B8="","",COUNTIFS(S2出庫紀錄!$C:$C,B8,S2出庫紀錄!$D:$D,E8))</f>
        <v/>
      </c>
      <c r="I8" s="5">
        <f>IF(B8="","",SUMPRODUCT((S2出庫紀錄!$C$2:$C$200=B8)*(S2出庫紀錄!$D$2:$D$200=E8)*IFERROR(VALUE(S2出庫紀錄!$E$2:$E$200),0)))</f>
        <v/>
      </c>
      <c r="J8" s="5">
        <f>IF(B8="","",IF(H8=0,"只在服務紀錄",IF(H8&gt;1,"待確認：出庫紀錄重複",IF(I8=G8,"已對上","數量不符"))))</f>
        <v/>
      </c>
    </row>
    <row r="9">
      <c r="A9" s="5">
        <f>IF(S1服務紀錄!A9="","",ROW(S1服務紀錄!A9))</f>
        <v/>
      </c>
      <c r="B9" s="5">
        <f>IF(S1服務紀錄!A9="","",S1服務紀錄!A9)</f>
        <v/>
      </c>
      <c r="C9" s="5">
        <f>IF(S1服務紀錄!A9="","",S1服務紀錄!D9)</f>
        <v/>
      </c>
      <c r="D9" s="5">
        <f>IF(B9="","",UPPER(TRIM(C9)))</f>
        <v/>
      </c>
      <c r="E9" s="5">
        <f>IF(B9="","",IFERROR(INDEX(S3料號對照!$C:$C,MATCH(D9,S3料號對照!$B:$B,0)),"查不到"))</f>
        <v/>
      </c>
      <c r="F9" s="5">
        <f>IF(B9="","",B9&amp;"|"&amp;E9)</f>
        <v/>
      </c>
      <c r="G9" s="5">
        <f>IF(B9="","",VALUE(S1服務紀錄!E9))</f>
        <v/>
      </c>
      <c r="H9" s="5">
        <f>IF(B9="","",COUNTIFS(S2出庫紀錄!$C:$C,B9,S2出庫紀錄!$D:$D,E9))</f>
        <v/>
      </c>
      <c r="I9" s="5">
        <f>IF(B9="","",SUMPRODUCT((S2出庫紀錄!$C$2:$C$200=B9)*(S2出庫紀錄!$D$2:$D$200=E9)*IFERROR(VALUE(S2出庫紀錄!$E$2:$E$200),0)))</f>
        <v/>
      </c>
      <c r="J9" s="5">
        <f>IF(B9="","",IF(H9=0,"只在服務紀錄",IF(H9&gt;1,"待確認：出庫紀錄重複",IF(I9=G9,"已對上","數量不符"))))</f>
        <v/>
      </c>
    </row>
    <row r="10">
      <c r="A10" s="5">
        <f>IF(S1服務紀錄!A10="","",ROW(S1服務紀錄!A10))</f>
        <v/>
      </c>
      <c r="B10" s="5">
        <f>IF(S1服務紀錄!A10="","",S1服務紀錄!A10)</f>
        <v/>
      </c>
      <c r="C10" s="5">
        <f>IF(S1服務紀錄!A10="","",S1服務紀錄!D10)</f>
        <v/>
      </c>
      <c r="D10" s="5">
        <f>IF(B10="","",UPPER(TRIM(C10)))</f>
        <v/>
      </c>
      <c r="E10" s="5">
        <f>IF(B10="","",IFERROR(INDEX(S3料號對照!$C:$C,MATCH(D10,S3料號對照!$B:$B,0)),"查不到"))</f>
        <v/>
      </c>
      <c r="F10" s="5">
        <f>IF(B10="","",B10&amp;"|"&amp;E10)</f>
        <v/>
      </c>
      <c r="G10" s="5">
        <f>IF(B10="","",VALUE(S1服務紀錄!E10))</f>
        <v/>
      </c>
      <c r="H10" s="5">
        <f>IF(B10="","",COUNTIFS(S2出庫紀錄!$C:$C,B10,S2出庫紀錄!$D:$D,E10))</f>
        <v/>
      </c>
      <c r="I10" s="5">
        <f>IF(B10="","",SUMPRODUCT((S2出庫紀錄!$C$2:$C$200=B10)*(S2出庫紀錄!$D$2:$D$200=E10)*IFERROR(VALUE(S2出庫紀錄!$E$2:$E$200),0)))</f>
        <v/>
      </c>
      <c r="J10" s="5">
        <f>IF(B10="","",IF(H10=0,"只在服務紀錄",IF(H10&gt;1,"待確認：出庫紀錄重複",IF(I10=G10,"已對上","數量不符"))))</f>
        <v/>
      </c>
    </row>
    <row r="11">
      <c r="A11" s="5">
        <f>IF(S1服務紀錄!A11="","",ROW(S1服務紀錄!A11))</f>
        <v/>
      </c>
      <c r="B11" s="5">
        <f>IF(S1服務紀錄!A11="","",S1服務紀錄!A11)</f>
        <v/>
      </c>
      <c r="C11" s="5">
        <f>IF(S1服務紀錄!A11="","",S1服務紀錄!D11)</f>
        <v/>
      </c>
      <c r="D11" s="5">
        <f>IF(B11="","",UPPER(TRIM(C11)))</f>
        <v/>
      </c>
      <c r="E11" s="5">
        <f>IF(B11="","",IFERROR(INDEX(S3料號對照!$C:$C,MATCH(D11,S3料號對照!$B:$B,0)),"查不到"))</f>
        <v/>
      </c>
      <c r="F11" s="5">
        <f>IF(B11="","",B11&amp;"|"&amp;E11)</f>
        <v/>
      </c>
      <c r="G11" s="5">
        <f>IF(B11="","",VALUE(S1服務紀錄!E11))</f>
        <v/>
      </c>
      <c r="H11" s="5">
        <f>IF(B11="","",COUNTIFS(S2出庫紀錄!$C:$C,B11,S2出庫紀錄!$D:$D,E11))</f>
        <v/>
      </c>
      <c r="I11" s="5">
        <f>IF(B11="","",SUMPRODUCT((S2出庫紀錄!$C$2:$C$200=B11)*(S2出庫紀錄!$D$2:$D$200=E11)*IFERROR(VALUE(S2出庫紀錄!$E$2:$E$200),0)))</f>
        <v/>
      </c>
      <c r="J11" s="5">
        <f>IF(B11="","",IF(H11=0,"只在服務紀錄",IF(H11&gt;1,"待確認：出庫紀錄重複",IF(I11=G11,"已對上","數量不符"))))</f>
        <v/>
      </c>
    </row>
    <row r="12">
      <c r="A12" s="5">
        <f>IF(S1服務紀錄!A12="","",ROW(S1服務紀錄!A12))</f>
        <v/>
      </c>
      <c r="B12" s="5">
        <f>IF(S1服務紀錄!A12="","",S1服務紀錄!A12)</f>
        <v/>
      </c>
      <c r="C12" s="5">
        <f>IF(S1服務紀錄!A12="","",S1服務紀錄!D12)</f>
        <v/>
      </c>
      <c r="D12" s="5">
        <f>IF(B12="","",UPPER(TRIM(C12)))</f>
        <v/>
      </c>
      <c r="E12" s="5">
        <f>IF(B12="","",IFERROR(INDEX(S3料號對照!$C:$C,MATCH(D12,S3料號對照!$B:$B,0)),"查不到"))</f>
        <v/>
      </c>
      <c r="F12" s="5">
        <f>IF(B12="","",B12&amp;"|"&amp;E12)</f>
        <v/>
      </c>
      <c r="G12" s="5">
        <f>IF(B12="","",VALUE(S1服務紀錄!E12))</f>
        <v/>
      </c>
      <c r="H12" s="5">
        <f>IF(B12="","",COUNTIFS(S2出庫紀錄!$C:$C,B12,S2出庫紀錄!$D:$D,E12))</f>
        <v/>
      </c>
      <c r="I12" s="5">
        <f>IF(B12="","",SUMPRODUCT((S2出庫紀錄!$C$2:$C$200=B12)*(S2出庫紀錄!$D$2:$D$200=E12)*IFERROR(VALUE(S2出庫紀錄!$E$2:$E$200),0)))</f>
        <v/>
      </c>
      <c r="J12" s="5">
        <f>IF(B12="","",IF(H12=0,"只在服務紀錄",IF(H12&gt;1,"待確認：出庫紀錄重複",IF(I12=G12,"已對上","數量不符"))))</f>
        <v/>
      </c>
    </row>
    <row r="13">
      <c r="A13" s="5">
        <f>IF(S1服務紀錄!A13="","",ROW(S1服務紀錄!A13))</f>
        <v/>
      </c>
      <c r="B13" s="5">
        <f>IF(S1服務紀錄!A13="","",S1服務紀錄!A13)</f>
        <v/>
      </c>
      <c r="C13" s="5">
        <f>IF(S1服務紀錄!A13="","",S1服務紀錄!D13)</f>
        <v/>
      </c>
      <c r="D13" s="5">
        <f>IF(B13="","",UPPER(TRIM(C13)))</f>
        <v/>
      </c>
      <c r="E13" s="5">
        <f>IF(B13="","",IFERROR(INDEX(S3料號對照!$C:$C,MATCH(D13,S3料號對照!$B:$B,0)),"查不到"))</f>
        <v/>
      </c>
      <c r="F13" s="5">
        <f>IF(B13="","",B13&amp;"|"&amp;E13)</f>
        <v/>
      </c>
      <c r="G13" s="5">
        <f>IF(B13="","",VALUE(S1服務紀錄!E13))</f>
        <v/>
      </c>
      <c r="H13" s="5">
        <f>IF(B13="","",COUNTIFS(S2出庫紀錄!$C:$C,B13,S2出庫紀錄!$D:$D,E13))</f>
        <v/>
      </c>
      <c r="I13" s="5">
        <f>IF(B13="","",SUMPRODUCT((S2出庫紀錄!$C$2:$C$200=B13)*(S2出庫紀錄!$D$2:$D$200=E13)*IFERROR(VALUE(S2出庫紀錄!$E$2:$E$200),0)))</f>
        <v/>
      </c>
      <c r="J13" s="5">
        <f>IF(B13="","",IF(H13=0,"只在服務紀錄",IF(H13&gt;1,"待確認：出庫紀錄重複",IF(I13=G13,"已對上","數量不符"))))</f>
        <v/>
      </c>
    </row>
    <row r="14">
      <c r="A14" s="5">
        <f>IF(S1服務紀錄!A14="","",ROW(S1服務紀錄!A14))</f>
        <v/>
      </c>
      <c r="B14" s="5">
        <f>IF(S1服務紀錄!A14="","",S1服務紀錄!A14)</f>
        <v/>
      </c>
      <c r="C14" s="5">
        <f>IF(S1服務紀錄!A14="","",S1服務紀錄!D14)</f>
        <v/>
      </c>
      <c r="D14" s="5">
        <f>IF(B14="","",UPPER(TRIM(C14)))</f>
        <v/>
      </c>
      <c r="E14" s="5">
        <f>IF(B14="","",IFERROR(INDEX(S3料號對照!$C:$C,MATCH(D14,S3料號對照!$B:$B,0)),"查不到"))</f>
        <v/>
      </c>
      <c r="F14" s="5">
        <f>IF(B14="","",B14&amp;"|"&amp;E14)</f>
        <v/>
      </c>
      <c r="G14" s="5">
        <f>IF(B14="","",VALUE(S1服務紀錄!E14))</f>
        <v/>
      </c>
      <c r="H14" s="5">
        <f>IF(B14="","",COUNTIFS(S2出庫紀錄!$C:$C,B14,S2出庫紀錄!$D:$D,E14))</f>
        <v/>
      </c>
      <c r="I14" s="5">
        <f>IF(B14="","",SUMPRODUCT((S2出庫紀錄!$C$2:$C$200=B14)*(S2出庫紀錄!$D$2:$D$200=E14)*IFERROR(VALUE(S2出庫紀錄!$E$2:$E$200),0)))</f>
        <v/>
      </c>
      <c r="J14" s="5">
        <f>IF(B14="","",IF(H14=0,"只在服務紀錄",IF(H14&gt;1,"待確認：出庫紀錄重複",IF(I14=G14,"已對上","數量不符"))))</f>
        <v/>
      </c>
    </row>
    <row r="15">
      <c r="A15" s="5">
        <f>IF(S1服務紀錄!A15="","",ROW(S1服務紀錄!A15))</f>
        <v/>
      </c>
      <c r="B15" s="5">
        <f>IF(S1服務紀錄!A15="","",S1服務紀錄!A15)</f>
        <v/>
      </c>
      <c r="C15" s="5">
        <f>IF(S1服務紀錄!A15="","",S1服務紀錄!D15)</f>
        <v/>
      </c>
      <c r="D15" s="5">
        <f>IF(B15="","",UPPER(TRIM(C15)))</f>
        <v/>
      </c>
      <c r="E15" s="5">
        <f>IF(B15="","",IFERROR(INDEX(S3料號對照!$C:$C,MATCH(D15,S3料號對照!$B:$B,0)),"查不到"))</f>
        <v/>
      </c>
      <c r="F15" s="5">
        <f>IF(B15="","",B15&amp;"|"&amp;E15)</f>
        <v/>
      </c>
      <c r="G15" s="5">
        <f>IF(B15="","",VALUE(S1服務紀錄!E15))</f>
        <v/>
      </c>
      <c r="H15" s="5">
        <f>IF(B15="","",COUNTIFS(S2出庫紀錄!$C:$C,B15,S2出庫紀錄!$D:$D,E15))</f>
        <v/>
      </c>
      <c r="I15" s="5">
        <f>IF(B15="","",SUMPRODUCT((S2出庫紀錄!$C$2:$C$200=B15)*(S2出庫紀錄!$D$2:$D$200=E15)*IFERROR(VALUE(S2出庫紀錄!$E$2:$E$200),0)))</f>
        <v/>
      </c>
      <c r="J15" s="5">
        <f>IF(B15="","",IF(H15=0,"只在服務紀錄",IF(H15&gt;1,"待確認：出庫紀錄重複",IF(I15=G15,"已對上","數量不符"))))</f>
        <v/>
      </c>
    </row>
    <row r="16">
      <c r="A16" s="5">
        <f>IF(S1服務紀錄!A16="","",ROW(S1服務紀錄!A16))</f>
        <v/>
      </c>
      <c r="B16" s="5">
        <f>IF(S1服務紀錄!A16="","",S1服務紀錄!A16)</f>
        <v/>
      </c>
      <c r="C16" s="5">
        <f>IF(S1服務紀錄!A16="","",S1服務紀錄!D16)</f>
        <v/>
      </c>
      <c r="D16" s="5">
        <f>IF(B16="","",UPPER(TRIM(C16)))</f>
        <v/>
      </c>
      <c r="E16" s="5">
        <f>IF(B16="","",IFERROR(INDEX(S3料號對照!$C:$C,MATCH(D16,S3料號對照!$B:$B,0)),"查不到"))</f>
        <v/>
      </c>
      <c r="F16" s="5">
        <f>IF(B16="","",B16&amp;"|"&amp;E16)</f>
        <v/>
      </c>
      <c r="G16" s="5">
        <f>IF(B16="","",VALUE(S1服務紀錄!E16))</f>
        <v/>
      </c>
      <c r="H16" s="5">
        <f>IF(B16="","",COUNTIFS(S2出庫紀錄!$C:$C,B16,S2出庫紀錄!$D:$D,E16))</f>
        <v/>
      </c>
      <c r="I16" s="5">
        <f>IF(B16="","",SUMPRODUCT((S2出庫紀錄!$C$2:$C$200=B16)*(S2出庫紀錄!$D$2:$D$200=E16)*IFERROR(VALUE(S2出庫紀錄!$E$2:$E$200),0)))</f>
        <v/>
      </c>
      <c r="J16" s="5">
        <f>IF(B16="","",IF(H16=0,"只在服務紀錄",IF(H16&gt;1,"待確認：出庫紀錄重複",IF(I16=G16,"已對上","數量不符"))))</f>
        <v/>
      </c>
    </row>
    <row r="17">
      <c r="A17" s="5">
        <f>IF(S1服務紀錄!A17="","",ROW(S1服務紀錄!A17))</f>
        <v/>
      </c>
      <c r="B17" s="5">
        <f>IF(S1服務紀錄!A17="","",S1服務紀錄!A17)</f>
        <v/>
      </c>
      <c r="C17" s="5">
        <f>IF(S1服務紀錄!A17="","",S1服務紀錄!D17)</f>
        <v/>
      </c>
      <c r="D17" s="5">
        <f>IF(B17="","",UPPER(TRIM(C17)))</f>
        <v/>
      </c>
      <c r="E17" s="5">
        <f>IF(B17="","",IFERROR(INDEX(S3料號對照!$C:$C,MATCH(D17,S3料號對照!$B:$B,0)),"查不到"))</f>
        <v/>
      </c>
      <c r="F17" s="5">
        <f>IF(B17="","",B17&amp;"|"&amp;E17)</f>
        <v/>
      </c>
      <c r="G17" s="5">
        <f>IF(B17="","",VALUE(S1服務紀錄!E17))</f>
        <v/>
      </c>
      <c r="H17" s="5">
        <f>IF(B17="","",COUNTIFS(S2出庫紀錄!$C:$C,B17,S2出庫紀錄!$D:$D,E17))</f>
        <v/>
      </c>
      <c r="I17" s="5">
        <f>IF(B17="","",SUMPRODUCT((S2出庫紀錄!$C$2:$C$200=B17)*(S2出庫紀錄!$D$2:$D$200=E17)*IFERROR(VALUE(S2出庫紀錄!$E$2:$E$200),0)))</f>
        <v/>
      </c>
      <c r="J17" s="5">
        <f>IF(B17="","",IF(H17=0,"只在服務紀錄",IF(H17&gt;1,"待確認：出庫紀錄重複",IF(I17=G17,"已對上","數量不符"))))</f>
        <v/>
      </c>
    </row>
    <row r="18">
      <c r="A18" s="5">
        <f>IF(S1服務紀錄!A18="","",ROW(S1服務紀錄!A18))</f>
        <v/>
      </c>
      <c r="B18" s="5">
        <f>IF(S1服務紀錄!A18="","",S1服務紀錄!A18)</f>
        <v/>
      </c>
      <c r="C18" s="5">
        <f>IF(S1服務紀錄!A18="","",S1服務紀錄!D18)</f>
        <v/>
      </c>
      <c r="D18" s="5">
        <f>IF(B18="","",UPPER(TRIM(C18)))</f>
        <v/>
      </c>
      <c r="E18" s="5">
        <f>IF(B18="","",IFERROR(INDEX(S3料號對照!$C:$C,MATCH(D18,S3料號對照!$B:$B,0)),"查不到"))</f>
        <v/>
      </c>
      <c r="F18" s="5">
        <f>IF(B18="","",B18&amp;"|"&amp;E18)</f>
        <v/>
      </c>
      <c r="G18" s="5">
        <f>IF(B18="","",VALUE(S1服務紀錄!E18))</f>
        <v/>
      </c>
      <c r="H18" s="5">
        <f>IF(B18="","",COUNTIFS(S2出庫紀錄!$C:$C,B18,S2出庫紀錄!$D:$D,E18))</f>
        <v/>
      </c>
      <c r="I18" s="5">
        <f>IF(B18="","",SUMPRODUCT((S2出庫紀錄!$C$2:$C$200=B18)*(S2出庫紀錄!$D$2:$D$200=E18)*IFERROR(VALUE(S2出庫紀錄!$E$2:$E$200),0)))</f>
        <v/>
      </c>
      <c r="J18" s="5">
        <f>IF(B18="","",IF(H18=0,"只在服務紀錄",IF(H18&gt;1,"待確認：出庫紀錄重複",IF(I18=G18,"已對上","數量不符"))))</f>
        <v/>
      </c>
    </row>
    <row r="19">
      <c r="A19" s="5">
        <f>IF(S1服務紀錄!A19="","",ROW(S1服務紀錄!A19))</f>
        <v/>
      </c>
      <c r="B19" s="5">
        <f>IF(S1服務紀錄!A19="","",S1服務紀錄!A19)</f>
        <v/>
      </c>
      <c r="C19" s="5">
        <f>IF(S1服務紀錄!A19="","",S1服務紀錄!D19)</f>
        <v/>
      </c>
      <c r="D19" s="5">
        <f>IF(B19="","",UPPER(TRIM(C19)))</f>
        <v/>
      </c>
      <c r="E19" s="5">
        <f>IF(B19="","",IFERROR(INDEX(S3料號對照!$C:$C,MATCH(D19,S3料號對照!$B:$B,0)),"查不到"))</f>
        <v/>
      </c>
      <c r="F19" s="5">
        <f>IF(B19="","",B19&amp;"|"&amp;E19)</f>
        <v/>
      </c>
      <c r="G19" s="5">
        <f>IF(B19="","",VALUE(S1服務紀錄!E19))</f>
        <v/>
      </c>
      <c r="H19" s="5">
        <f>IF(B19="","",COUNTIFS(S2出庫紀錄!$C:$C,B19,S2出庫紀錄!$D:$D,E19))</f>
        <v/>
      </c>
      <c r="I19" s="5">
        <f>IF(B19="","",SUMPRODUCT((S2出庫紀錄!$C$2:$C$200=B19)*(S2出庫紀錄!$D$2:$D$200=E19)*IFERROR(VALUE(S2出庫紀錄!$E$2:$E$200),0)))</f>
        <v/>
      </c>
      <c r="J19" s="5">
        <f>IF(B19="","",IF(H19=0,"只在服務紀錄",IF(H19&gt;1,"待確認：出庫紀錄重複",IF(I19=G19,"已對上","數量不符"))))</f>
        <v/>
      </c>
    </row>
    <row r="20">
      <c r="A20" s="5">
        <f>IF(S1服務紀錄!A20="","",ROW(S1服務紀錄!A20))</f>
        <v/>
      </c>
      <c r="B20" s="5">
        <f>IF(S1服務紀錄!A20="","",S1服務紀錄!A20)</f>
        <v/>
      </c>
      <c r="C20" s="5">
        <f>IF(S1服務紀錄!A20="","",S1服務紀錄!D20)</f>
        <v/>
      </c>
      <c r="D20" s="5">
        <f>IF(B20="","",UPPER(TRIM(C20)))</f>
        <v/>
      </c>
      <c r="E20" s="5">
        <f>IF(B20="","",IFERROR(INDEX(S3料號對照!$C:$C,MATCH(D20,S3料號對照!$B:$B,0)),"查不到"))</f>
        <v/>
      </c>
      <c r="F20" s="5">
        <f>IF(B20="","",B20&amp;"|"&amp;E20)</f>
        <v/>
      </c>
      <c r="G20" s="5">
        <f>IF(B20="","",VALUE(S1服務紀錄!E20))</f>
        <v/>
      </c>
      <c r="H20" s="5">
        <f>IF(B20="","",COUNTIFS(S2出庫紀錄!$C:$C,B20,S2出庫紀錄!$D:$D,E20))</f>
        <v/>
      </c>
      <c r="I20" s="5">
        <f>IF(B20="","",SUMPRODUCT((S2出庫紀錄!$C$2:$C$200=B20)*(S2出庫紀錄!$D$2:$D$200=E20)*IFERROR(VALUE(S2出庫紀錄!$E$2:$E$200),0)))</f>
        <v/>
      </c>
      <c r="J20" s="5">
        <f>IF(B20="","",IF(H20=0,"只在服務紀錄",IF(H20&gt;1,"待確認：出庫紀錄重複",IF(I20=G20,"已對上","數量不符"))))</f>
        <v/>
      </c>
    </row>
    <row r="21">
      <c r="A21" s="5">
        <f>IF(S1服務紀錄!A21="","",ROW(S1服務紀錄!A21))</f>
        <v/>
      </c>
      <c r="B21" s="5">
        <f>IF(S1服務紀錄!A21="","",S1服務紀錄!A21)</f>
        <v/>
      </c>
      <c r="C21" s="5">
        <f>IF(S1服務紀錄!A21="","",S1服務紀錄!D21)</f>
        <v/>
      </c>
      <c r="D21" s="5">
        <f>IF(B21="","",UPPER(TRIM(C21)))</f>
        <v/>
      </c>
      <c r="E21" s="5">
        <f>IF(B21="","",IFERROR(INDEX(S3料號對照!$C:$C,MATCH(D21,S3料號對照!$B:$B,0)),"查不到"))</f>
        <v/>
      </c>
      <c r="F21" s="5">
        <f>IF(B21="","",B21&amp;"|"&amp;E21)</f>
        <v/>
      </c>
      <c r="G21" s="5">
        <f>IF(B21="","",VALUE(S1服務紀錄!E21))</f>
        <v/>
      </c>
      <c r="H21" s="5">
        <f>IF(B21="","",COUNTIFS(S2出庫紀錄!$C:$C,B21,S2出庫紀錄!$D:$D,E21))</f>
        <v/>
      </c>
      <c r="I21" s="5">
        <f>IF(B21="","",SUMPRODUCT((S2出庫紀錄!$C$2:$C$200=B21)*(S2出庫紀錄!$D$2:$D$200=E21)*IFERROR(VALUE(S2出庫紀錄!$E$2:$E$200),0)))</f>
        <v/>
      </c>
      <c r="J21" s="5">
        <f>IF(B21="","",IF(H21=0,"只在服務紀錄",IF(H21&gt;1,"待確認：出庫紀錄重複",IF(I21=G21,"已對上","數量不符"))))</f>
        <v/>
      </c>
    </row>
    <row r="22">
      <c r="A22" s="5">
        <f>IF(S1服務紀錄!A22="","",ROW(S1服務紀錄!A22))</f>
        <v/>
      </c>
      <c r="B22" s="5">
        <f>IF(S1服務紀錄!A22="","",S1服務紀錄!A22)</f>
        <v/>
      </c>
      <c r="C22" s="5">
        <f>IF(S1服務紀錄!A22="","",S1服務紀錄!D22)</f>
        <v/>
      </c>
      <c r="D22" s="5">
        <f>IF(B22="","",UPPER(TRIM(C22)))</f>
        <v/>
      </c>
      <c r="E22" s="5">
        <f>IF(B22="","",IFERROR(INDEX(S3料號對照!$C:$C,MATCH(D22,S3料號對照!$B:$B,0)),"查不到"))</f>
        <v/>
      </c>
      <c r="F22" s="5">
        <f>IF(B22="","",B22&amp;"|"&amp;E22)</f>
        <v/>
      </c>
      <c r="G22" s="5">
        <f>IF(B22="","",VALUE(S1服務紀錄!E22))</f>
        <v/>
      </c>
      <c r="H22" s="5">
        <f>IF(B22="","",COUNTIFS(S2出庫紀錄!$C:$C,B22,S2出庫紀錄!$D:$D,E22))</f>
        <v/>
      </c>
      <c r="I22" s="5">
        <f>IF(B22="","",SUMPRODUCT((S2出庫紀錄!$C$2:$C$200=B22)*(S2出庫紀錄!$D$2:$D$200=E22)*IFERROR(VALUE(S2出庫紀錄!$E$2:$E$200),0)))</f>
        <v/>
      </c>
      <c r="J22" s="5">
        <f>IF(B22="","",IF(H22=0,"只在服務紀錄",IF(H22&gt;1,"待確認：出庫紀錄重複",IF(I22=G22,"已對上","數量不符"))))</f>
        <v/>
      </c>
    </row>
    <row r="23">
      <c r="A23" s="5">
        <f>IF(S1服務紀錄!A23="","",ROW(S1服務紀錄!A23))</f>
        <v/>
      </c>
      <c r="B23" s="5">
        <f>IF(S1服務紀錄!A23="","",S1服務紀錄!A23)</f>
        <v/>
      </c>
      <c r="C23" s="5">
        <f>IF(S1服務紀錄!A23="","",S1服務紀錄!D23)</f>
        <v/>
      </c>
      <c r="D23" s="5">
        <f>IF(B23="","",UPPER(TRIM(C23)))</f>
        <v/>
      </c>
      <c r="E23" s="5">
        <f>IF(B23="","",IFERROR(INDEX(S3料號對照!$C:$C,MATCH(D23,S3料號對照!$B:$B,0)),"查不到"))</f>
        <v/>
      </c>
      <c r="F23" s="5">
        <f>IF(B23="","",B23&amp;"|"&amp;E23)</f>
        <v/>
      </c>
      <c r="G23" s="5">
        <f>IF(B23="","",VALUE(S1服務紀錄!E23))</f>
        <v/>
      </c>
      <c r="H23" s="5">
        <f>IF(B23="","",COUNTIFS(S2出庫紀錄!$C:$C,B23,S2出庫紀錄!$D:$D,E23))</f>
        <v/>
      </c>
      <c r="I23" s="5">
        <f>IF(B23="","",SUMPRODUCT((S2出庫紀錄!$C$2:$C$200=B23)*(S2出庫紀錄!$D$2:$D$200=E23)*IFERROR(VALUE(S2出庫紀錄!$E$2:$E$200),0)))</f>
        <v/>
      </c>
      <c r="J23" s="5">
        <f>IF(B23="","",IF(H23=0,"只在服務紀錄",IF(H23&gt;1,"待確認：出庫紀錄重複",IF(I23=G23,"已對上","數量不符"))))</f>
        <v/>
      </c>
    </row>
    <row r="24">
      <c r="A24" s="5">
        <f>IF(S1服務紀錄!A24="","",ROW(S1服務紀錄!A24))</f>
        <v/>
      </c>
      <c r="B24" s="5">
        <f>IF(S1服務紀錄!A24="","",S1服務紀錄!A24)</f>
        <v/>
      </c>
      <c r="C24" s="5">
        <f>IF(S1服務紀錄!A24="","",S1服務紀錄!D24)</f>
        <v/>
      </c>
      <c r="D24" s="5">
        <f>IF(B24="","",UPPER(TRIM(C24)))</f>
        <v/>
      </c>
      <c r="E24" s="5">
        <f>IF(B24="","",IFERROR(INDEX(S3料號對照!$C:$C,MATCH(D24,S3料號對照!$B:$B,0)),"查不到"))</f>
        <v/>
      </c>
      <c r="F24" s="5">
        <f>IF(B24="","",B24&amp;"|"&amp;E24)</f>
        <v/>
      </c>
      <c r="G24" s="5">
        <f>IF(B24="","",VALUE(S1服務紀錄!E24))</f>
        <v/>
      </c>
      <c r="H24" s="5">
        <f>IF(B24="","",COUNTIFS(S2出庫紀錄!$C:$C,B24,S2出庫紀錄!$D:$D,E24))</f>
        <v/>
      </c>
      <c r="I24" s="5">
        <f>IF(B24="","",SUMPRODUCT((S2出庫紀錄!$C$2:$C$200=B24)*(S2出庫紀錄!$D$2:$D$200=E24)*IFERROR(VALUE(S2出庫紀錄!$E$2:$E$200),0)))</f>
        <v/>
      </c>
      <c r="J24" s="5">
        <f>IF(B24="","",IF(H24=0,"只在服務紀錄",IF(H24&gt;1,"待確認：出庫紀錄重複",IF(I24=G24,"已對上","數量不符"))))</f>
        <v/>
      </c>
    </row>
    <row r="25">
      <c r="A25" s="5">
        <f>IF(S1服務紀錄!A25="","",ROW(S1服務紀錄!A25))</f>
        <v/>
      </c>
      <c r="B25" s="5">
        <f>IF(S1服務紀錄!A25="","",S1服務紀錄!A25)</f>
        <v/>
      </c>
      <c r="C25" s="5">
        <f>IF(S1服務紀錄!A25="","",S1服務紀錄!D25)</f>
        <v/>
      </c>
      <c r="D25" s="5">
        <f>IF(B25="","",UPPER(TRIM(C25)))</f>
        <v/>
      </c>
      <c r="E25" s="5">
        <f>IF(B25="","",IFERROR(INDEX(S3料號對照!$C:$C,MATCH(D25,S3料號對照!$B:$B,0)),"查不到"))</f>
        <v/>
      </c>
      <c r="F25" s="5">
        <f>IF(B25="","",B25&amp;"|"&amp;E25)</f>
        <v/>
      </c>
      <c r="G25" s="5">
        <f>IF(B25="","",VALUE(S1服務紀錄!E25))</f>
        <v/>
      </c>
      <c r="H25" s="5">
        <f>IF(B25="","",COUNTIFS(S2出庫紀錄!$C:$C,B25,S2出庫紀錄!$D:$D,E25))</f>
        <v/>
      </c>
      <c r="I25" s="5">
        <f>IF(B25="","",SUMPRODUCT((S2出庫紀錄!$C$2:$C$200=B25)*(S2出庫紀錄!$D$2:$D$200=E25)*IFERROR(VALUE(S2出庫紀錄!$E$2:$E$200),0)))</f>
        <v/>
      </c>
      <c r="J25" s="5">
        <f>IF(B25="","",IF(H25=0,"只在服務紀錄",IF(H25&gt;1,"待確認：出庫紀錄重複",IF(I25=G25,"已對上","數量不符"))))</f>
        <v/>
      </c>
    </row>
    <row r="26">
      <c r="A26" s="5">
        <f>IF(S1服務紀錄!A26="","",ROW(S1服務紀錄!A26))</f>
        <v/>
      </c>
      <c r="B26" s="5">
        <f>IF(S1服務紀錄!A26="","",S1服務紀錄!A26)</f>
        <v/>
      </c>
      <c r="C26" s="5">
        <f>IF(S1服務紀錄!A26="","",S1服務紀錄!D26)</f>
        <v/>
      </c>
      <c r="D26" s="5">
        <f>IF(B26="","",UPPER(TRIM(C26)))</f>
        <v/>
      </c>
      <c r="E26" s="5">
        <f>IF(B26="","",IFERROR(INDEX(S3料號對照!$C:$C,MATCH(D26,S3料號對照!$B:$B,0)),"查不到"))</f>
        <v/>
      </c>
      <c r="F26" s="5">
        <f>IF(B26="","",B26&amp;"|"&amp;E26)</f>
        <v/>
      </c>
      <c r="G26" s="5">
        <f>IF(B26="","",VALUE(S1服務紀錄!E26))</f>
        <v/>
      </c>
      <c r="H26" s="5">
        <f>IF(B26="","",COUNTIFS(S2出庫紀錄!$C:$C,B26,S2出庫紀錄!$D:$D,E26))</f>
        <v/>
      </c>
      <c r="I26" s="5">
        <f>IF(B26="","",SUMPRODUCT((S2出庫紀錄!$C$2:$C$200=B26)*(S2出庫紀錄!$D$2:$D$200=E26)*IFERROR(VALUE(S2出庫紀錄!$E$2:$E$200),0)))</f>
        <v/>
      </c>
      <c r="J26" s="5">
        <f>IF(B26="","",IF(H26=0,"只在服務紀錄",IF(H26&gt;1,"待確認：出庫紀錄重複",IF(I26=G26,"已對上","數量不符"))))</f>
        <v/>
      </c>
    </row>
    <row r="27">
      <c r="A27" s="5">
        <f>IF(S1服務紀錄!A27="","",ROW(S1服務紀錄!A27))</f>
        <v/>
      </c>
      <c r="B27" s="5">
        <f>IF(S1服務紀錄!A27="","",S1服務紀錄!A27)</f>
        <v/>
      </c>
      <c r="C27" s="5">
        <f>IF(S1服務紀錄!A27="","",S1服務紀錄!D27)</f>
        <v/>
      </c>
      <c r="D27" s="5">
        <f>IF(B27="","",UPPER(TRIM(C27)))</f>
        <v/>
      </c>
      <c r="E27" s="5">
        <f>IF(B27="","",IFERROR(INDEX(S3料號對照!$C:$C,MATCH(D27,S3料號對照!$B:$B,0)),"查不到"))</f>
        <v/>
      </c>
      <c r="F27" s="5">
        <f>IF(B27="","",B27&amp;"|"&amp;E27)</f>
        <v/>
      </c>
      <c r="G27" s="5">
        <f>IF(B27="","",VALUE(S1服務紀錄!E27))</f>
        <v/>
      </c>
      <c r="H27" s="5">
        <f>IF(B27="","",COUNTIFS(S2出庫紀錄!$C:$C,B27,S2出庫紀錄!$D:$D,E27))</f>
        <v/>
      </c>
      <c r="I27" s="5">
        <f>IF(B27="","",SUMPRODUCT((S2出庫紀錄!$C$2:$C$200=B27)*(S2出庫紀錄!$D$2:$D$200=E27)*IFERROR(VALUE(S2出庫紀錄!$E$2:$E$200),0)))</f>
        <v/>
      </c>
      <c r="J27" s="5">
        <f>IF(B27="","",IF(H27=0,"只在服務紀錄",IF(H27&gt;1,"待確認：出庫紀錄重複",IF(I27=G27,"已對上","數量不符"))))</f>
        <v/>
      </c>
    </row>
    <row r="28">
      <c r="A28" s="5">
        <f>IF(S1服務紀錄!A28="","",ROW(S1服務紀錄!A28))</f>
        <v/>
      </c>
      <c r="B28" s="5">
        <f>IF(S1服務紀錄!A28="","",S1服務紀錄!A28)</f>
        <v/>
      </c>
      <c r="C28" s="5">
        <f>IF(S1服務紀錄!A28="","",S1服務紀錄!D28)</f>
        <v/>
      </c>
      <c r="D28" s="5">
        <f>IF(B28="","",UPPER(TRIM(C28)))</f>
        <v/>
      </c>
      <c r="E28" s="5">
        <f>IF(B28="","",IFERROR(INDEX(S3料號對照!$C:$C,MATCH(D28,S3料號對照!$B:$B,0)),"查不到"))</f>
        <v/>
      </c>
      <c r="F28" s="5">
        <f>IF(B28="","",B28&amp;"|"&amp;E28)</f>
        <v/>
      </c>
      <c r="G28" s="5">
        <f>IF(B28="","",VALUE(S1服務紀錄!E28))</f>
        <v/>
      </c>
      <c r="H28" s="5">
        <f>IF(B28="","",COUNTIFS(S2出庫紀錄!$C:$C,B28,S2出庫紀錄!$D:$D,E28))</f>
        <v/>
      </c>
      <c r="I28" s="5">
        <f>IF(B28="","",SUMPRODUCT((S2出庫紀錄!$C$2:$C$200=B28)*(S2出庫紀錄!$D$2:$D$200=E28)*IFERROR(VALUE(S2出庫紀錄!$E$2:$E$200),0)))</f>
        <v/>
      </c>
      <c r="J28" s="5">
        <f>IF(B28="","",IF(H28=0,"只在服務紀錄",IF(H28&gt;1,"待確認：出庫紀錄重複",IF(I28=G28,"已對上","數量不符"))))</f>
        <v/>
      </c>
    </row>
    <row r="29">
      <c r="A29" s="5">
        <f>IF(S1服務紀錄!A29="","",ROW(S1服務紀錄!A29))</f>
        <v/>
      </c>
      <c r="B29" s="5">
        <f>IF(S1服務紀錄!A29="","",S1服務紀錄!A29)</f>
        <v/>
      </c>
      <c r="C29" s="5">
        <f>IF(S1服務紀錄!A29="","",S1服務紀錄!D29)</f>
        <v/>
      </c>
      <c r="D29" s="5">
        <f>IF(B29="","",UPPER(TRIM(C29)))</f>
        <v/>
      </c>
      <c r="E29" s="5">
        <f>IF(B29="","",IFERROR(INDEX(S3料號對照!$C:$C,MATCH(D29,S3料號對照!$B:$B,0)),"查不到"))</f>
        <v/>
      </c>
      <c r="F29" s="5">
        <f>IF(B29="","",B29&amp;"|"&amp;E29)</f>
        <v/>
      </c>
      <c r="G29" s="5">
        <f>IF(B29="","",VALUE(S1服務紀錄!E29))</f>
        <v/>
      </c>
      <c r="H29" s="5">
        <f>IF(B29="","",COUNTIFS(S2出庫紀錄!$C:$C,B29,S2出庫紀錄!$D:$D,E29))</f>
        <v/>
      </c>
      <c r="I29" s="5">
        <f>IF(B29="","",SUMPRODUCT((S2出庫紀錄!$C$2:$C$200=B29)*(S2出庫紀錄!$D$2:$D$200=E29)*IFERROR(VALUE(S2出庫紀錄!$E$2:$E$200),0)))</f>
        <v/>
      </c>
      <c r="J29" s="5">
        <f>IF(B29="","",IF(H29=0,"只在服務紀錄",IF(H29&gt;1,"待確認：出庫紀錄重複",IF(I29=G29,"已對上","數量不符"))))</f>
        <v/>
      </c>
    </row>
    <row r="30">
      <c r="A30" s="5">
        <f>IF(S1服務紀錄!A30="","",ROW(S1服務紀錄!A30))</f>
        <v/>
      </c>
      <c r="B30" s="5">
        <f>IF(S1服務紀錄!A30="","",S1服務紀錄!A30)</f>
        <v/>
      </c>
      <c r="C30" s="5">
        <f>IF(S1服務紀錄!A30="","",S1服務紀錄!D30)</f>
        <v/>
      </c>
      <c r="D30" s="5">
        <f>IF(B30="","",UPPER(TRIM(C30)))</f>
        <v/>
      </c>
      <c r="E30" s="5">
        <f>IF(B30="","",IFERROR(INDEX(S3料號對照!$C:$C,MATCH(D30,S3料號對照!$B:$B,0)),"查不到"))</f>
        <v/>
      </c>
      <c r="F30" s="5">
        <f>IF(B30="","",B30&amp;"|"&amp;E30)</f>
        <v/>
      </c>
      <c r="G30" s="5">
        <f>IF(B30="","",VALUE(S1服務紀錄!E30))</f>
        <v/>
      </c>
      <c r="H30" s="5">
        <f>IF(B30="","",COUNTIFS(S2出庫紀錄!$C:$C,B30,S2出庫紀錄!$D:$D,E30))</f>
        <v/>
      </c>
      <c r="I30" s="5">
        <f>IF(B30="","",SUMPRODUCT((S2出庫紀錄!$C$2:$C$200=B30)*(S2出庫紀錄!$D$2:$D$200=E30)*IFERROR(VALUE(S2出庫紀錄!$E$2:$E$200),0)))</f>
        <v/>
      </c>
      <c r="J30" s="5">
        <f>IF(B30="","",IF(H30=0,"只在服務紀錄",IF(H30&gt;1,"待確認：出庫紀錄重複",IF(I30=G30,"已對上","數量不符"))))</f>
        <v/>
      </c>
    </row>
    <row r="31">
      <c r="A31" s="5">
        <f>IF(S1服務紀錄!A31="","",ROW(S1服務紀錄!A31))</f>
        <v/>
      </c>
      <c r="B31" s="5">
        <f>IF(S1服務紀錄!A31="","",S1服務紀錄!A31)</f>
        <v/>
      </c>
      <c r="C31" s="5">
        <f>IF(S1服務紀錄!A31="","",S1服務紀錄!D31)</f>
        <v/>
      </c>
      <c r="D31" s="5">
        <f>IF(B31="","",UPPER(TRIM(C31)))</f>
        <v/>
      </c>
      <c r="E31" s="5">
        <f>IF(B31="","",IFERROR(INDEX(S3料號對照!$C:$C,MATCH(D31,S3料號對照!$B:$B,0)),"查不到"))</f>
        <v/>
      </c>
      <c r="F31" s="5">
        <f>IF(B31="","",B31&amp;"|"&amp;E31)</f>
        <v/>
      </c>
      <c r="G31" s="5">
        <f>IF(B31="","",VALUE(S1服務紀錄!E31))</f>
        <v/>
      </c>
      <c r="H31" s="5">
        <f>IF(B31="","",COUNTIFS(S2出庫紀錄!$C:$C,B31,S2出庫紀錄!$D:$D,E31))</f>
        <v/>
      </c>
      <c r="I31" s="5">
        <f>IF(B31="","",SUMPRODUCT((S2出庫紀錄!$C$2:$C$200=B31)*(S2出庫紀錄!$D$2:$D$200=E31)*IFERROR(VALUE(S2出庫紀錄!$E$2:$E$200),0)))</f>
        <v/>
      </c>
      <c r="J31" s="5">
        <f>IF(B31="","",IF(H31=0,"只在服務紀錄",IF(H31&gt;1,"待確認：出庫紀錄重複",IF(I31=G31,"已對上","數量不符"))))</f>
        <v/>
      </c>
    </row>
    <row r="32">
      <c r="A32" s="5">
        <f>IF(S1服務紀錄!A32="","",ROW(S1服務紀錄!A32))</f>
        <v/>
      </c>
      <c r="B32" s="5">
        <f>IF(S1服務紀錄!A32="","",S1服務紀錄!A32)</f>
        <v/>
      </c>
      <c r="C32" s="5">
        <f>IF(S1服務紀錄!A32="","",S1服務紀錄!D32)</f>
        <v/>
      </c>
      <c r="D32" s="5">
        <f>IF(B32="","",UPPER(TRIM(C32)))</f>
        <v/>
      </c>
      <c r="E32" s="5">
        <f>IF(B32="","",IFERROR(INDEX(S3料號對照!$C:$C,MATCH(D32,S3料號對照!$B:$B,0)),"查不到"))</f>
        <v/>
      </c>
      <c r="F32" s="5">
        <f>IF(B32="","",B32&amp;"|"&amp;E32)</f>
        <v/>
      </c>
      <c r="G32" s="5">
        <f>IF(B32="","",VALUE(S1服務紀錄!E32))</f>
        <v/>
      </c>
      <c r="H32" s="5">
        <f>IF(B32="","",COUNTIFS(S2出庫紀錄!$C:$C,B32,S2出庫紀錄!$D:$D,E32))</f>
        <v/>
      </c>
      <c r="I32" s="5">
        <f>IF(B32="","",SUMPRODUCT((S2出庫紀錄!$C$2:$C$200=B32)*(S2出庫紀錄!$D$2:$D$200=E32)*IFERROR(VALUE(S2出庫紀錄!$E$2:$E$200),0)))</f>
        <v/>
      </c>
      <c r="J32" s="5">
        <f>IF(B32="","",IF(H32=0,"只在服務紀錄",IF(H32&gt;1,"待確認：出庫紀錄重複",IF(I32=G32,"已對上","數量不符"))))</f>
        <v/>
      </c>
    </row>
    <row r="33">
      <c r="A33" s="5">
        <f>IF(S1服務紀錄!A33="","",ROW(S1服務紀錄!A33))</f>
        <v/>
      </c>
      <c r="B33" s="5">
        <f>IF(S1服務紀錄!A33="","",S1服務紀錄!A33)</f>
        <v/>
      </c>
      <c r="C33" s="5">
        <f>IF(S1服務紀錄!A33="","",S1服務紀錄!D33)</f>
        <v/>
      </c>
      <c r="D33" s="5">
        <f>IF(B33="","",UPPER(TRIM(C33)))</f>
        <v/>
      </c>
      <c r="E33" s="5">
        <f>IF(B33="","",IFERROR(INDEX(S3料號對照!$C:$C,MATCH(D33,S3料號對照!$B:$B,0)),"查不到"))</f>
        <v/>
      </c>
      <c r="F33" s="5">
        <f>IF(B33="","",B33&amp;"|"&amp;E33)</f>
        <v/>
      </c>
      <c r="G33" s="5">
        <f>IF(B33="","",VALUE(S1服務紀錄!E33))</f>
        <v/>
      </c>
      <c r="H33" s="5">
        <f>IF(B33="","",COUNTIFS(S2出庫紀錄!$C:$C,B33,S2出庫紀錄!$D:$D,E33))</f>
        <v/>
      </c>
      <c r="I33" s="5">
        <f>IF(B33="","",SUMPRODUCT((S2出庫紀錄!$C$2:$C$200=B33)*(S2出庫紀錄!$D$2:$D$200=E33)*IFERROR(VALUE(S2出庫紀錄!$E$2:$E$200),0)))</f>
        <v/>
      </c>
      <c r="J33" s="5">
        <f>IF(B33="","",IF(H33=0,"只在服務紀錄",IF(H33&gt;1,"待確認：出庫紀錄重複",IF(I33=G33,"已對上","數量不符"))))</f>
        <v/>
      </c>
    </row>
    <row r="34">
      <c r="A34" s="5">
        <f>IF(S1服務紀錄!A34="","",ROW(S1服務紀錄!A34))</f>
        <v/>
      </c>
      <c r="B34" s="5">
        <f>IF(S1服務紀錄!A34="","",S1服務紀錄!A34)</f>
        <v/>
      </c>
      <c r="C34" s="5">
        <f>IF(S1服務紀錄!A34="","",S1服務紀錄!D34)</f>
        <v/>
      </c>
      <c r="D34" s="5">
        <f>IF(B34="","",UPPER(TRIM(C34)))</f>
        <v/>
      </c>
      <c r="E34" s="5">
        <f>IF(B34="","",IFERROR(INDEX(S3料號對照!$C:$C,MATCH(D34,S3料號對照!$B:$B,0)),"查不到"))</f>
        <v/>
      </c>
      <c r="F34" s="5">
        <f>IF(B34="","",B34&amp;"|"&amp;E34)</f>
        <v/>
      </c>
      <c r="G34" s="5">
        <f>IF(B34="","",VALUE(S1服務紀錄!E34))</f>
        <v/>
      </c>
      <c r="H34" s="5">
        <f>IF(B34="","",COUNTIFS(S2出庫紀錄!$C:$C,B34,S2出庫紀錄!$D:$D,E34))</f>
        <v/>
      </c>
      <c r="I34" s="5">
        <f>IF(B34="","",SUMPRODUCT((S2出庫紀錄!$C$2:$C$200=B34)*(S2出庫紀錄!$D$2:$D$200=E34)*IFERROR(VALUE(S2出庫紀錄!$E$2:$E$200),0)))</f>
        <v/>
      </c>
      <c r="J34" s="5">
        <f>IF(B34="","",IF(H34=0,"只在服務紀錄",IF(H34&gt;1,"待確認：出庫紀錄重複",IF(I34=G34,"已對上","數量不符"))))</f>
        <v/>
      </c>
    </row>
    <row r="35">
      <c r="A35" s="5">
        <f>IF(S1服務紀錄!A35="","",ROW(S1服務紀錄!A35))</f>
        <v/>
      </c>
      <c r="B35" s="5">
        <f>IF(S1服務紀錄!A35="","",S1服務紀錄!A35)</f>
        <v/>
      </c>
      <c r="C35" s="5">
        <f>IF(S1服務紀錄!A35="","",S1服務紀錄!D35)</f>
        <v/>
      </c>
      <c r="D35" s="5">
        <f>IF(B35="","",UPPER(TRIM(C35)))</f>
        <v/>
      </c>
      <c r="E35" s="5">
        <f>IF(B35="","",IFERROR(INDEX(S3料號對照!$C:$C,MATCH(D35,S3料號對照!$B:$B,0)),"查不到"))</f>
        <v/>
      </c>
      <c r="F35" s="5">
        <f>IF(B35="","",B35&amp;"|"&amp;E35)</f>
        <v/>
      </c>
      <c r="G35" s="5">
        <f>IF(B35="","",VALUE(S1服務紀錄!E35))</f>
        <v/>
      </c>
      <c r="H35" s="5">
        <f>IF(B35="","",COUNTIFS(S2出庫紀錄!$C:$C,B35,S2出庫紀錄!$D:$D,E35))</f>
        <v/>
      </c>
      <c r="I35" s="5">
        <f>IF(B35="","",SUMPRODUCT((S2出庫紀錄!$C$2:$C$200=B35)*(S2出庫紀錄!$D$2:$D$200=E35)*IFERROR(VALUE(S2出庫紀錄!$E$2:$E$200),0)))</f>
        <v/>
      </c>
      <c r="J35" s="5">
        <f>IF(B35="","",IF(H35=0,"只在服務紀錄",IF(H35&gt;1,"待確認：出庫紀錄重複",IF(I35=G35,"已對上","數量不符"))))</f>
        <v/>
      </c>
    </row>
    <row r="36">
      <c r="A36" s="5">
        <f>IF(S1服務紀錄!A36="","",ROW(S1服務紀錄!A36))</f>
        <v/>
      </c>
      <c r="B36" s="5">
        <f>IF(S1服務紀錄!A36="","",S1服務紀錄!A36)</f>
        <v/>
      </c>
      <c r="C36" s="5">
        <f>IF(S1服務紀錄!A36="","",S1服務紀錄!D36)</f>
        <v/>
      </c>
      <c r="D36" s="5">
        <f>IF(B36="","",UPPER(TRIM(C36)))</f>
        <v/>
      </c>
      <c r="E36" s="5">
        <f>IF(B36="","",IFERROR(INDEX(S3料號對照!$C:$C,MATCH(D36,S3料號對照!$B:$B,0)),"查不到"))</f>
        <v/>
      </c>
      <c r="F36" s="5">
        <f>IF(B36="","",B36&amp;"|"&amp;E36)</f>
        <v/>
      </c>
      <c r="G36" s="5">
        <f>IF(B36="","",VALUE(S1服務紀錄!E36))</f>
        <v/>
      </c>
      <c r="H36" s="5">
        <f>IF(B36="","",COUNTIFS(S2出庫紀錄!$C:$C,B36,S2出庫紀錄!$D:$D,E36))</f>
        <v/>
      </c>
      <c r="I36" s="5">
        <f>IF(B36="","",SUMPRODUCT((S2出庫紀錄!$C$2:$C$200=B36)*(S2出庫紀錄!$D$2:$D$200=E36)*IFERROR(VALUE(S2出庫紀錄!$E$2:$E$200),0)))</f>
        <v/>
      </c>
      <c r="J36" s="5">
        <f>IF(B36="","",IF(H36=0,"只在服務紀錄",IF(H36&gt;1,"待確認：出庫紀錄重複",IF(I36=G36,"已對上","數量不符"))))</f>
        <v/>
      </c>
    </row>
    <row r="37">
      <c r="A37" s="5">
        <f>IF(S1服務紀錄!A37="","",ROW(S1服務紀錄!A37))</f>
        <v/>
      </c>
      <c r="B37" s="5">
        <f>IF(S1服務紀錄!A37="","",S1服務紀錄!A37)</f>
        <v/>
      </c>
      <c r="C37" s="5">
        <f>IF(S1服務紀錄!A37="","",S1服務紀錄!D37)</f>
        <v/>
      </c>
      <c r="D37" s="5">
        <f>IF(B37="","",UPPER(TRIM(C37)))</f>
        <v/>
      </c>
      <c r="E37" s="5">
        <f>IF(B37="","",IFERROR(INDEX(S3料號對照!$C:$C,MATCH(D37,S3料號對照!$B:$B,0)),"查不到"))</f>
        <v/>
      </c>
      <c r="F37" s="5">
        <f>IF(B37="","",B37&amp;"|"&amp;E37)</f>
        <v/>
      </c>
      <c r="G37" s="5">
        <f>IF(B37="","",VALUE(S1服務紀錄!E37))</f>
        <v/>
      </c>
      <c r="H37" s="5">
        <f>IF(B37="","",COUNTIFS(S2出庫紀錄!$C:$C,B37,S2出庫紀錄!$D:$D,E37))</f>
        <v/>
      </c>
      <c r="I37" s="5">
        <f>IF(B37="","",SUMPRODUCT((S2出庫紀錄!$C$2:$C$200=B37)*(S2出庫紀錄!$D$2:$D$200=E37)*IFERROR(VALUE(S2出庫紀錄!$E$2:$E$200),0)))</f>
        <v/>
      </c>
      <c r="J37" s="5">
        <f>IF(B37="","",IF(H37=0,"只在服務紀錄",IF(H37&gt;1,"待確認：出庫紀錄重複",IF(I37=G37,"已對上","數量不符"))))</f>
        <v/>
      </c>
    </row>
    <row r="38">
      <c r="A38" s="5">
        <f>IF(S1服務紀錄!A38="","",ROW(S1服務紀錄!A38))</f>
        <v/>
      </c>
      <c r="B38" s="5">
        <f>IF(S1服務紀錄!A38="","",S1服務紀錄!A38)</f>
        <v/>
      </c>
      <c r="C38" s="5">
        <f>IF(S1服務紀錄!A38="","",S1服務紀錄!D38)</f>
        <v/>
      </c>
      <c r="D38" s="5">
        <f>IF(B38="","",UPPER(TRIM(C38)))</f>
        <v/>
      </c>
      <c r="E38" s="5">
        <f>IF(B38="","",IFERROR(INDEX(S3料號對照!$C:$C,MATCH(D38,S3料號對照!$B:$B,0)),"查不到"))</f>
        <v/>
      </c>
      <c r="F38" s="5">
        <f>IF(B38="","",B38&amp;"|"&amp;E38)</f>
        <v/>
      </c>
      <c r="G38" s="5">
        <f>IF(B38="","",VALUE(S1服務紀錄!E38))</f>
        <v/>
      </c>
      <c r="H38" s="5">
        <f>IF(B38="","",COUNTIFS(S2出庫紀錄!$C:$C,B38,S2出庫紀錄!$D:$D,E38))</f>
        <v/>
      </c>
      <c r="I38" s="5">
        <f>IF(B38="","",SUMPRODUCT((S2出庫紀錄!$C$2:$C$200=B38)*(S2出庫紀錄!$D$2:$D$200=E38)*IFERROR(VALUE(S2出庫紀錄!$E$2:$E$200),0)))</f>
        <v/>
      </c>
      <c r="J38" s="5">
        <f>IF(B38="","",IF(H38=0,"只在服務紀錄",IF(H38&gt;1,"待確認：出庫紀錄重複",IF(I38=G38,"已對上","數量不符"))))</f>
        <v/>
      </c>
    </row>
    <row r="39">
      <c r="A39" s="5">
        <f>IF(S1服務紀錄!A39="","",ROW(S1服務紀錄!A39))</f>
        <v/>
      </c>
      <c r="B39" s="5">
        <f>IF(S1服務紀錄!A39="","",S1服務紀錄!A39)</f>
        <v/>
      </c>
      <c r="C39" s="5">
        <f>IF(S1服務紀錄!A39="","",S1服務紀錄!D39)</f>
        <v/>
      </c>
      <c r="D39" s="5">
        <f>IF(B39="","",UPPER(TRIM(C39)))</f>
        <v/>
      </c>
      <c r="E39" s="5">
        <f>IF(B39="","",IFERROR(INDEX(S3料號對照!$C:$C,MATCH(D39,S3料號對照!$B:$B,0)),"查不到"))</f>
        <v/>
      </c>
      <c r="F39" s="5">
        <f>IF(B39="","",B39&amp;"|"&amp;E39)</f>
        <v/>
      </c>
      <c r="G39" s="5">
        <f>IF(B39="","",VALUE(S1服務紀錄!E39))</f>
        <v/>
      </c>
      <c r="H39" s="5">
        <f>IF(B39="","",COUNTIFS(S2出庫紀錄!$C:$C,B39,S2出庫紀錄!$D:$D,E39))</f>
        <v/>
      </c>
      <c r="I39" s="5">
        <f>IF(B39="","",SUMPRODUCT((S2出庫紀錄!$C$2:$C$200=B39)*(S2出庫紀錄!$D$2:$D$200=E39)*IFERROR(VALUE(S2出庫紀錄!$E$2:$E$200),0)))</f>
        <v/>
      </c>
      <c r="J39" s="5">
        <f>IF(B39="","",IF(H39=0,"只在服務紀錄",IF(H39&gt;1,"待確認：出庫紀錄重複",IF(I39=G39,"已對上","數量不符"))))</f>
        <v/>
      </c>
    </row>
    <row r="40">
      <c r="A40" s="5">
        <f>IF(S1服務紀錄!A40="","",ROW(S1服務紀錄!A40))</f>
        <v/>
      </c>
      <c r="B40" s="5">
        <f>IF(S1服務紀錄!A40="","",S1服務紀錄!A40)</f>
        <v/>
      </c>
      <c r="C40" s="5">
        <f>IF(S1服務紀錄!A40="","",S1服務紀錄!D40)</f>
        <v/>
      </c>
      <c r="D40" s="5">
        <f>IF(B40="","",UPPER(TRIM(C40)))</f>
        <v/>
      </c>
      <c r="E40" s="5">
        <f>IF(B40="","",IFERROR(INDEX(S3料號對照!$C:$C,MATCH(D40,S3料號對照!$B:$B,0)),"查不到"))</f>
        <v/>
      </c>
      <c r="F40" s="5">
        <f>IF(B40="","",B40&amp;"|"&amp;E40)</f>
        <v/>
      </c>
      <c r="G40" s="5">
        <f>IF(B40="","",VALUE(S1服務紀錄!E40))</f>
        <v/>
      </c>
      <c r="H40" s="5">
        <f>IF(B40="","",COUNTIFS(S2出庫紀錄!$C:$C,B40,S2出庫紀錄!$D:$D,E40))</f>
        <v/>
      </c>
      <c r="I40" s="5">
        <f>IF(B40="","",SUMPRODUCT((S2出庫紀錄!$C$2:$C$200=B40)*(S2出庫紀錄!$D$2:$D$200=E40)*IFERROR(VALUE(S2出庫紀錄!$E$2:$E$200),0)))</f>
        <v/>
      </c>
      <c r="J40" s="5">
        <f>IF(B40="","",IF(H40=0,"只在服務紀錄",IF(H40&gt;1,"待確認：出庫紀錄重複",IF(I40=G40,"已對上","數量不符"))))</f>
        <v/>
      </c>
    </row>
    <row r="41">
      <c r="A41" s="5">
        <f>IF(S1服務紀錄!A41="","",ROW(S1服務紀錄!A41))</f>
        <v/>
      </c>
      <c r="B41" s="5">
        <f>IF(S1服務紀錄!A41="","",S1服務紀錄!A41)</f>
        <v/>
      </c>
      <c r="C41" s="5">
        <f>IF(S1服務紀錄!A41="","",S1服務紀錄!D41)</f>
        <v/>
      </c>
      <c r="D41" s="5">
        <f>IF(B41="","",UPPER(TRIM(C41)))</f>
        <v/>
      </c>
      <c r="E41" s="5">
        <f>IF(B41="","",IFERROR(INDEX(S3料號對照!$C:$C,MATCH(D41,S3料號對照!$B:$B,0)),"查不到"))</f>
        <v/>
      </c>
      <c r="F41" s="5">
        <f>IF(B41="","",B41&amp;"|"&amp;E41)</f>
        <v/>
      </c>
      <c r="G41" s="5">
        <f>IF(B41="","",VALUE(S1服務紀錄!E41))</f>
        <v/>
      </c>
      <c r="H41" s="5">
        <f>IF(B41="","",COUNTIFS(S2出庫紀錄!$C:$C,B41,S2出庫紀錄!$D:$D,E41))</f>
        <v/>
      </c>
      <c r="I41" s="5">
        <f>IF(B41="","",SUMPRODUCT((S2出庫紀錄!$C$2:$C$200=B41)*(S2出庫紀錄!$D$2:$D$200=E41)*IFERROR(VALUE(S2出庫紀錄!$E$2:$E$200),0)))</f>
        <v/>
      </c>
      <c r="J41" s="5">
        <f>IF(B41="","",IF(H41=0,"只在服務紀錄",IF(H41&gt;1,"待確認：出庫紀錄重複",IF(I41=G41,"已對上","數量不符"))))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2026-10-20T06:56:23Z</dcterms:created>
  <dcterms:modified xmlns:dcterms="http://purl.org/dc/terms/" xmlns:xsi="http://www.w3.org/2001/XMLSchema-instance" xsi:type="dcterms:W3CDTF">2026-10-20T06:56:23Z</dcterms:modified>
</cp:coreProperties>
</file>